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佐藤　昇広\Downloads\"/>
    </mc:Choice>
  </mc:AlternateContent>
  <xr:revisionPtr revIDLastSave="0" documentId="13_ncr:1_{CE19AC81-1FC6-44BC-8900-7F2EE9B04C63}" xr6:coauthVersionLast="47" xr6:coauthVersionMax="47" xr10:uidLastSave="{00000000-0000-0000-0000-000000000000}"/>
  <bookViews>
    <workbookView xWindow="-120" yWindow="-120" windowWidth="20730" windowHeight="11160" tabRatio="909" xr2:uid="{00000000-000D-0000-FFFF-FFFF00000000}"/>
  </bookViews>
  <sheets>
    <sheet name="入力シート" sheetId="2" r:id="rId1"/>
    <sheet name="納入内訳書" sheetId="20" r:id="rId2"/>
    <sheet name="男子学校対抗印刷用" sheetId="1" r:id="rId3"/>
    <sheet name="プロフィール (学対男）" sheetId="12" state="hidden" r:id="rId4"/>
    <sheet name="男子個人対抗複印刷用" sheetId="9" r:id="rId5"/>
    <sheet name="男子個人対抗単印刷用" sheetId="10" r:id="rId6"/>
    <sheet name="女子学校対抗印刷用" sheetId="13" r:id="rId7"/>
    <sheet name="プロフィール (学対女）" sheetId="16" state="hidden" r:id="rId8"/>
    <sheet name="女子個人対抗複印刷用" sheetId="14" r:id="rId9"/>
    <sheet name="女子個人対抗単印刷用" sheetId="15" r:id="rId10"/>
    <sheet name="変更届（男）" sheetId="6" r:id="rId11"/>
    <sheet name="変更届（女）" sheetId="17" r:id="rId12"/>
    <sheet name="誤字・脱字" sheetId="8" r:id="rId13"/>
    <sheet name="ﾌﾟﾛｸﾞﾗﾑ申込書" sheetId="5" r:id="rId14"/>
    <sheet name="選手データ" sheetId="19" state="hidden" r:id="rId15"/>
    <sheet name="MEIBO" sheetId="18" state="hidden" r:id="rId16"/>
    <sheet name="Sheet1" sheetId="21" r:id="rId17"/>
  </sheets>
  <externalReferences>
    <externalReference r:id="rId18"/>
    <externalReference r:id="rId19"/>
    <externalReference r:id="rId20"/>
  </externalReferences>
  <definedNames>
    <definedName name="_xlnm._FilterDatabase" localSheetId="14" hidden="1">選手データ!$A$10:$N$52</definedName>
    <definedName name="_xlnm.Print_Area" localSheetId="13">ﾌﾟﾛｸﾞﾗﾑ申込書!$A$1:$I$55</definedName>
    <definedName name="_xlnm.Print_Area" localSheetId="7">'プロフィール (学対女）'!$A$1:$T$28</definedName>
    <definedName name="_xlnm.Print_Area" localSheetId="3">'プロフィール (学対男）'!$A$1:$T$34</definedName>
    <definedName name="_xlnm.Print_Area" localSheetId="12">誤字・脱字!$A$1:$L$30</definedName>
    <definedName name="_xlnm.Print_Area" localSheetId="6">女子学校対抗印刷用!$A$1:$CE$137</definedName>
    <definedName name="_xlnm.Print_Area" localSheetId="9">女子個人対抗単印刷用!$A$1:$CE$90</definedName>
    <definedName name="_xlnm.Print_Area" localSheetId="8">女子個人対抗複印刷用!$A$1:$CE$104</definedName>
    <definedName name="_xlnm.Print_Area" localSheetId="2">男子学校対抗印刷用!$A$1:$CE$137</definedName>
    <definedName name="_xlnm.Print_Area" localSheetId="5">男子個人対抗単印刷用!$A$1:$CE$90</definedName>
    <definedName name="_xlnm.Print_Area" localSheetId="4">男子個人対抗複印刷用!$A$1:$CE$104</definedName>
    <definedName name="_xlnm.Print_Area" localSheetId="11">'変更届（女）'!$A$1:$K$53</definedName>
    <definedName name="_xlnm.Print_Area" localSheetId="10">'変更届（男）'!$A$1:$K$53</definedName>
    <definedName name="_xlnm.Print_Titles" localSheetId="15">MEIBO!$A:$C</definedName>
    <definedName name="学年">[1]都道府県名!$C$2:$C$4</definedName>
    <definedName name="単女" localSheetId="15">[2]辞書!$B$11:$J$225</definedName>
    <definedName name="単女">[3]辞書!$B$11:$J$225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9" i="2" l="1"/>
  <c r="S69" i="2"/>
  <c r="T71" i="2"/>
  <c r="S71" i="2"/>
  <c r="T70" i="2"/>
  <c r="S70" i="2"/>
  <c r="T97" i="2"/>
  <c r="S97" i="2"/>
  <c r="T89" i="2"/>
  <c r="S89" i="2"/>
  <c r="T60" i="2"/>
  <c r="S60" i="2"/>
  <c r="T59" i="2"/>
  <c r="S59" i="2"/>
  <c r="T58" i="2"/>
  <c r="S58" i="2"/>
  <c r="T57" i="2"/>
  <c r="S57" i="2"/>
  <c r="T56" i="2"/>
  <c r="S56" i="2"/>
  <c r="T55" i="2"/>
  <c r="S55" i="2"/>
  <c r="T54" i="2"/>
  <c r="S54" i="2"/>
  <c r="T53" i="2"/>
  <c r="S53" i="2"/>
  <c r="T52" i="2"/>
  <c r="S52" i="2"/>
  <c r="T51" i="2"/>
  <c r="S51" i="2"/>
  <c r="T50" i="2"/>
  <c r="S50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36" i="2"/>
  <c r="S36" i="2"/>
  <c r="T35" i="2"/>
  <c r="S35" i="2"/>
  <c r="T34" i="2"/>
  <c r="S34" i="2"/>
  <c r="T33" i="2"/>
  <c r="S33" i="2"/>
  <c r="D27" i="5" l="1"/>
  <c r="D26" i="5"/>
  <c r="A1" i="17" l="1"/>
  <c r="I27" i="15"/>
  <c r="I57" i="15" s="1"/>
  <c r="I87" i="15" s="1"/>
  <c r="AX13" i="15"/>
  <c r="AX43" i="15" s="1"/>
  <c r="AX73" i="15" s="1"/>
  <c r="AR10" i="15"/>
  <c r="AR40" i="15" s="1"/>
  <c r="AR70" i="15" s="1"/>
  <c r="V2" i="15"/>
  <c r="I32" i="14"/>
  <c r="I67" i="14" s="1"/>
  <c r="I102" i="14" s="1"/>
  <c r="AX12" i="14"/>
  <c r="AX47" i="14" s="1"/>
  <c r="AX82" i="14" s="1"/>
  <c r="AR9" i="14"/>
  <c r="AR44" i="14" s="1"/>
  <c r="AR79" i="14" s="1"/>
  <c r="V1" i="14"/>
  <c r="A1" i="16"/>
  <c r="F90" i="13"/>
  <c r="F136" i="13" s="1"/>
  <c r="AU60" i="13"/>
  <c r="AU106" i="13" s="1"/>
  <c r="L58" i="13"/>
  <c r="L104" i="13" s="1"/>
  <c r="AH12" i="20" l="1"/>
  <c r="AV12" i="20" s="1"/>
  <c r="AH14" i="20"/>
  <c r="AV14" i="20" s="1"/>
  <c r="BS2" i="20"/>
  <c r="Q5" i="20"/>
  <c r="BH6" i="20"/>
  <c r="BO6" i="20"/>
  <c r="BV6" i="20"/>
  <c r="AH16" i="20"/>
  <c r="AV16" i="20" s="1"/>
  <c r="AH18" i="20"/>
  <c r="AV18" i="20" s="1"/>
  <c r="BX1" i="1"/>
  <c r="BX47" i="1" s="1"/>
  <c r="R4" i="1"/>
  <c r="BS4" i="1"/>
  <c r="BS96" i="1" s="1"/>
  <c r="R5" i="1"/>
  <c r="R51" i="1" s="1"/>
  <c r="BS5" i="1"/>
  <c r="BS97" i="1" s="1"/>
  <c r="U7" i="1"/>
  <c r="U53" i="1" s="1"/>
  <c r="AA7" i="1"/>
  <c r="AA99" i="1" s="1"/>
  <c r="BS7" i="1"/>
  <c r="BX7" i="1"/>
  <c r="BX53" i="1" s="1"/>
  <c r="CC7" i="1"/>
  <c r="CC99" i="1" s="1"/>
  <c r="S8" i="1"/>
  <c r="S100" i="1" s="1"/>
  <c r="W9" i="1"/>
  <c r="W101" i="1" s="1"/>
  <c r="AU9" i="1"/>
  <c r="AU101" i="1" s="1"/>
  <c r="BS9" i="1"/>
  <c r="BS55" i="1" s="1"/>
  <c r="W10" i="1"/>
  <c r="AU10" i="1"/>
  <c r="AU56" i="1" s="1"/>
  <c r="BS10" i="1"/>
  <c r="BS56" i="1" s="1"/>
  <c r="W12" i="1"/>
  <c r="W58" i="1" s="1"/>
  <c r="AJ12" i="1"/>
  <c r="AU12" i="1"/>
  <c r="AU104" i="1" s="1"/>
  <c r="BH12" i="1"/>
  <c r="BS12" i="1"/>
  <c r="BS104" i="1" s="1"/>
  <c r="AJ13" i="1"/>
  <c r="BH13" i="1"/>
  <c r="L17" i="1"/>
  <c r="AF17" i="1"/>
  <c r="AF63" i="1" s="1"/>
  <c r="AJ17" i="1"/>
  <c r="AJ109" i="1" s="1"/>
  <c r="AO17" i="1"/>
  <c r="AO109" i="1" s="1"/>
  <c r="AS17" i="1"/>
  <c r="AS63" i="1" s="1"/>
  <c r="AU17" i="1"/>
  <c r="AU63" i="1" s="1"/>
  <c r="L18" i="1"/>
  <c r="L110" i="1" s="1"/>
  <c r="L20" i="1"/>
  <c r="L112" i="1" s="1"/>
  <c r="AF20" i="1"/>
  <c r="AF66" i="1" s="1"/>
  <c r="AJ20" i="1"/>
  <c r="AJ112" i="1" s="1"/>
  <c r="AO20" i="1"/>
  <c r="AO66" i="1" s="1"/>
  <c r="AS20" i="1"/>
  <c r="AS66" i="1" s="1"/>
  <c r="AU20" i="1"/>
  <c r="AU112" i="1" s="1"/>
  <c r="L21" i="1"/>
  <c r="L67" i="1" s="1"/>
  <c r="L23" i="1"/>
  <c r="L115" i="1" s="1"/>
  <c r="AF23" i="1"/>
  <c r="AF69" i="1" s="1"/>
  <c r="AJ23" i="1"/>
  <c r="AJ115" i="1" s="1"/>
  <c r="AO23" i="1"/>
  <c r="AO115" i="1" s="1"/>
  <c r="AS23" i="1"/>
  <c r="AS115" i="1" s="1"/>
  <c r="AU23" i="1"/>
  <c r="L24" i="1"/>
  <c r="L70" i="1" s="1"/>
  <c r="L26" i="1"/>
  <c r="L72" i="1" s="1"/>
  <c r="AF26" i="1"/>
  <c r="AF118" i="1" s="1"/>
  <c r="AJ26" i="1"/>
  <c r="AJ72" i="1" s="1"/>
  <c r="AO26" i="1"/>
  <c r="AO72" i="1" s="1"/>
  <c r="AS26" i="1"/>
  <c r="AS72" i="1" s="1"/>
  <c r="AU26" i="1"/>
  <c r="AU118" i="1" s="1"/>
  <c r="L27" i="1"/>
  <c r="L119" i="1" s="1"/>
  <c r="L29" i="1"/>
  <c r="L75" i="1" s="1"/>
  <c r="AF29" i="1"/>
  <c r="AF75" i="1" s="1"/>
  <c r="AJ29" i="1"/>
  <c r="AJ75" i="1" s="1"/>
  <c r="AO29" i="1"/>
  <c r="AO75" i="1" s="1"/>
  <c r="AS29" i="1"/>
  <c r="AU29" i="1"/>
  <c r="AU121" i="1" s="1"/>
  <c r="L30" i="1"/>
  <c r="L76" i="1" s="1"/>
  <c r="L32" i="1"/>
  <c r="L124" i="1" s="1"/>
  <c r="AF32" i="1"/>
  <c r="AF78" i="1" s="1"/>
  <c r="AJ32" i="1"/>
  <c r="AJ78" i="1" s="1"/>
  <c r="AO32" i="1"/>
  <c r="AS32" i="1"/>
  <c r="AS124" i="1" s="1"/>
  <c r="AU32" i="1"/>
  <c r="AU124" i="1" s="1"/>
  <c r="L33" i="1"/>
  <c r="L79" i="1" s="1"/>
  <c r="L35" i="1"/>
  <c r="L81" i="1" s="1"/>
  <c r="AF35" i="1"/>
  <c r="AJ35" i="1"/>
  <c r="AJ81" i="1" s="1"/>
  <c r="AO35" i="1"/>
  <c r="AS35" i="1"/>
  <c r="AS127" i="1" s="1"/>
  <c r="AU35" i="1"/>
  <c r="AU127" i="1" s="1"/>
  <c r="L36" i="1"/>
  <c r="L82" i="1" s="1"/>
  <c r="T42" i="1"/>
  <c r="U88" i="1" s="1"/>
  <c r="X42" i="1"/>
  <c r="X88" i="1" s="1"/>
  <c r="AB42" i="1"/>
  <c r="AB88" i="1" s="1"/>
  <c r="BA44" i="1"/>
  <c r="N47" i="1"/>
  <c r="V47" i="1"/>
  <c r="AJ58" i="1"/>
  <c r="BH58" i="1"/>
  <c r="AJ59" i="1"/>
  <c r="BH59" i="1"/>
  <c r="BM63" i="1"/>
  <c r="AO69" i="1"/>
  <c r="F90" i="1"/>
  <c r="N93" i="1"/>
  <c r="V93" i="1"/>
  <c r="AJ104" i="1"/>
  <c r="BH104" i="1"/>
  <c r="AJ105" i="1"/>
  <c r="BH105" i="1"/>
  <c r="BM109" i="1"/>
  <c r="AF115" i="1"/>
  <c r="AJ118" i="1"/>
  <c r="F136" i="1"/>
  <c r="E5" i="12"/>
  <c r="E8" i="12"/>
  <c r="E9" i="12"/>
  <c r="E10" i="12"/>
  <c r="E11" i="12"/>
  <c r="E13" i="12"/>
  <c r="E14" i="12"/>
  <c r="E15" i="12"/>
  <c r="E16" i="12"/>
  <c r="E17" i="12"/>
  <c r="BX1" i="9"/>
  <c r="BX71" i="9" s="1"/>
  <c r="O4" i="9"/>
  <c r="O39" i="9" s="1"/>
  <c r="BP4" i="9"/>
  <c r="BP74" i="9" s="1"/>
  <c r="O5" i="9"/>
  <c r="O40" i="9" s="1"/>
  <c r="BP5" i="9"/>
  <c r="BP40" i="9" s="1"/>
  <c r="BP6" i="9"/>
  <c r="R7" i="9"/>
  <c r="R42" i="9" s="1"/>
  <c r="X7" i="9"/>
  <c r="BP7" i="9"/>
  <c r="BP42" i="9" s="1"/>
  <c r="BV7" i="9"/>
  <c r="BV77" i="9" s="1"/>
  <c r="CB7" i="9"/>
  <c r="CB77" i="9" s="1"/>
  <c r="P8" i="9"/>
  <c r="P78" i="9" s="1"/>
  <c r="T9" i="9"/>
  <c r="BJ9" i="9"/>
  <c r="BJ44" i="9" s="1"/>
  <c r="T10" i="9"/>
  <c r="T80" i="9" s="1"/>
  <c r="O15" i="9"/>
  <c r="O50" i="9" s="1"/>
  <c r="AI15" i="9"/>
  <c r="AI85" i="9" s="1"/>
  <c r="AM15" i="9"/>
  <c r="AM85" i="9" s="1"/>
  <c r="AR15" i="9"/>
  <c r="AR50" i="9" s="1"/>
  <c r="AV15" i="9"/>
  <c r="AV50" i="9" s="1"/>
  <c r="AX15" i="9"/>
  <c r="AX50" i="9" s="1"/>
  <c r="O16" i="9"/>
  <c r="O18" i="9"/>
  <c r="O53" i="9" s="1"/>
  <c r="AI18" i="9"/>
  <c r="AI53" i="9" s="1"/>
  <c r="AM18" i="9"/>
  <c r="AM88" i="9" s="1"/>
  <c r="AR18" i="9"/>
  <c r="AR88" i="9" s="1"/>
  <c r="AV18" i="9"/>
  <c r="AV53" i="9" s="1"/>
  <c r="AX18" i="9"/>
  <c r="AX53" i="9" s="1"/>
  <c r="O19" i="9"/>
  <c r="O89" i="9" s="1"/>
  <c r="O21" i="9"/>
  <c r="O91" i="9" s="1"/>
  <c r="AI21" i="9"/>
  <c r="AI91" i="9" s="1"/>
  <c r="AM21" i="9"/>
  <c r="AM91" i="9" s="1"/>
  <c r="AR21" i="9"/>
  <c r="AR56" i="9" s="1"/>
  <c r="AV21" i="9"/>
  <c r="AV91" i="9" s="1"/>
  <c r="AX21" i="9"/>
  <c r="AX56" i="9" s="1"/>
  <c r="O22" i="9"/>
  <c r="O57" i="9" s="1"/>
  <c r="O24" i="9"/>
  <c r="O94" i="9" s="1"/>
  <c r="AI24" i="9"/>
  <c r="AI94" i="9" s="1"/>
  <c r="AM24" i="9"/>
  <c r="AM94" i="9" s="1"/>
  <c r="AR24" i="9"/>
  <c r="AR94" i="9" s="1"/>
  <c r="AV24" i="9"/>
  <c r="AV59" i="9" s="1"/>
  <c r="AX24" i="9"/>
  <c r="AX94" i="9" s="1"/>
  <c r="O25" i="9"/>
  <c r="O95" i="9" s="1"/>
  <c r="T30" i="9"/>
  <c r="X30" i="9"/>
  <c r="AB30" i="9"/>
  <c r="BA33" i="9"/>
  <c r="N36" i="9"/>
  <c r="V36" i="9"/>
  <c r="T65" i="9"/>
  <c r="X65" i="9"/>
  <c r="AB65" i="9"/>
  <c r="BA68" i="9"/>
  <c r="N71" i="9"/>
  <c r="V71" i="9"/>
  <c r="T100" i="9"/>
  <c r="X100" i="9"/>
  <c r="AB100" i="9"/>
  <c r="BA103" i="9"/>
  <c r="BX2" i="10"/>
  <c r="BX62" i="10" s="1"/>
  <c r="O5" i="10"/>
  <c r="O65" i="10" s="1"/>
  <c r="BP5" i="10"/>
  <c r="BP65" i="10" s="1"/>
  <c r="O6" i="10"/>
  <c r="O36" i="10" s="1"/>
  <c r="BP6" i="10"/>
  <c r="BP36" i="10" s="1"/>
  <c r="BP7" i="10"/>
  <c r="R8" i="10"/>
  <c r="R68" i="10" s="1"/>
  <c r="X8" i="10"/>
  <c r="X38" i="10" s="1"/>
  <c r="BP8" i="10"/>
  <c r="BP38" i="10" s="1"/>
  <c r="BV8" i="10"/>
  <c r="BV38" i="10" s="1"/>
  <c r="CB8" i="10"/>
  <c r="CB68" i="10" s="1"/>
  <c r="P9" i="10"/>
  <c r="P39" i="10" s="1"/>
  <c r="T10" i="10"/>
  <c r="BJ10" i="10"/>
  <c r="BJ40" i="10" s="1"/>
  <c r="T11" i="10"/>
  <c r="O16" i="10"/>
  <c r="O46" i="10" s="1"/>
  <c r="AI16" i="10"/>
  <c r="AM16" i="10"/>
  <c r="AM76" i="10" s="1"/>
  <c r="AR16" i="10"/>
  <c r="AR76" i="10" s="1"/>
  <c r="AV16" i="10"/>
  <c r="AV46" i="10" s="1"/>
  <c r="AX16" i="10"/>
  <c r="AX76" i="10" s="1"/>
  <c r="O17" i="10"/>
  <c r="O47" i="10" s="1"/>
  <c r="O19" i="10"/>
  <c r="O49" i="10" s="1"/>
  <c r="AI19" i="10"/>
  <c r="AI79" i="10" s="1"/>
  <c r="AM19" i="10"/>
  <c r="AM49" i="10" s="1"/>
  <c r="AR19" i="10"/>
  <c r="AR79" i="10" s="1"/>
  <c r="AV19" i="10"/>
  <c r="AV49" i="10" s="1"/>
  <c r="AX19" i="10"/>
  <c r="AX49" i="10" s="1"/>
  <c r="O20" i="10"/>
  <c r="O80" i="10" s="1"/>
  <c r="T25" i="10"/>
  <c r="X25" i="10"/>
  <c r="AB25" i="10"/>
  <c r="BA28" i="10"/>
  <c r="N32" i="10"/>
  <c r="V32" i="10"/>
  <c r="T55" i="10"/>
  <c r="X55" i="10"/>
  <c r="AB55" i="10"/>
  <c r="BA58" i="10"/>
  <c r="N62" i="10"/>
  <c r="V62" i="10"/>
  <c r="AR70" i="10"/>
  <c r="AX73" i="10"/>
  <c r="T85" i="10"/>
  <c r="X85" i="10"/>
  <c r="AB85" i="10"/>
  <c r="BA88" i="10"/>
  <c r="BX1" i="13"/>
  <c r="BX47" i="13" s="1"/>
  <c r="R4" i="13"/>
  <c r="R50" i="13" s="1"/>
  <c r="BS4" i="13"/>
  <c r="BS50" i="13" s="1"/>
  <c r="R5" i="13"/>
  <c r="BS5" i="13"/>
  <c r="BS51" i="13" s="1"/>
  <c r="U7" i="13"/>
  <c r="U53" i="13" s="1"/>
  <c r="AA7" i="13"/>
  <c r="AA53" i="13" s="1"/>
  <c r="BS7" i="13"/>
  <c r="BS53" i="13" s="1"/>
  <c r="BX7" i="13"/>
  <c r="BX53" i="13" s="1"/>
  <c r="CC7" i="13"/>
  <c r="CC53" i="13" s="1"/>
  <c r="S8" i="13"/>
  <c r="S100" i="13" s="1"/>
  <c r="W9" i="13"/>
  <c r="AU9" i="13"/>
  <c r="AU101" i="13" s="1"/>
  <c r="BS9" i="13"/>
  <c r="W10" i="13"/>
  <c r="AU10" i="13"/>
  <c r="AU56" i="13" s="1"/>
  <c r="BS10" i="13"/>
  <c r="BS102" i="13" s="1"/>
  <c r="W12" i="13"/>
  <c r="W58" i="13" s="1"/>
  <c r="AJ12" i="13"/>
  <c r="AU12" i="13"/>
  <c r="AU58" i="13" s="1"/>
  <c r="BH12" i="13"/>
  <c r="BS12" i="13"/>
  <c r="BS58" i="13" s="1"/>
  <c r="AJ13" i="13"/>
  <c r="BH13" i="13"/>
  <c r="L17" i="13"/>
  <c r="L63" i="13" s="1"/>
  <c r="AF17" i="13"/>
  <c r="AF63" i="13" s="1"/>
  <c r="AJ17" i="13"/>
  <c r="AJ63" i="13" s="1"/>
  <c r="AO17" i="13"/>
  <c r="AO63" i="13" s="1"/>
  <c r="AS17" i="13"/>
  <c r="AS63" i="13" s="1"/>
  <c r="AU17" i="13"/>
  <c r="AU63" i="13" s="1"/>
  <c r="L18" i="13"/>
  <c r="L64" i="13" s="1"/>
  <c r="L20" i="13"/>
  <c r="AF20" i="13"/>
  <c r="AF112" i="13" s="1"/>
  <c r="AJ20" i="13"/>
  <c r="AJ66" i="13" s="1"/>
  <c r="AO20" i="13"/>
  <c r="AO66" i="13" s="1"/>
  <c r="AS20" i="13"/>
  <c r="AU20" i="13"/>
  <c r="AU66" i="13" s="1"/>
  <c r="L21" i="13"/>
  <c r="L113" i="13" s="1"/>
  <c r="L23" i="13"/>
  <c r="AF23" i="13"/>
  <c r="AF69" i="13" s="1"/>
  <c r="AJ23" i="13"/>
  <c r="AO23" i="13"/>
  <c r="AO115" i="13" s="1"/>
  <c r="AS23" i="13"/>
  <c r="AU23" i="13"/>
  <c r="AU115" i="13" s="1"/>
  <c r="L24" i="13"/>
  <c r="L26" i="13"/>
  <c r="AF26" i="13"/>
  <c r="AF118" i="13" s="1"/>
  <c r="AJ26" i="13"/>
  <c r="AJ72" i="13" s="1"/>
  <c r="AO26" i="13"/>
  <c r="AO72" i="13" s="1"/>
  <c r="AS26" i="13"/>
  <c r="AS118" i="13" s="1"/>
  <c r="AU26" i="13"/>
  <c r="AU72" i="13" s="1"/>
  <c r="L27" i="13"/>
  <c r="L119" i="13" s="1"/>
  <c r="L29" i="13"/>
  <c r="AF29" i="13"/>
  <c r="AF121" i="13" s="1"/>
  <c r="AJ29" i="13"/>
  <c r="AJ75" i="13" s="1"/>
  <c r="AO29" i="13"/>
  <c r="AO75" i="13" s="1"/>
  <c r="AS29" i="13"/>
  <c r="AS75" i="13" s="1"/>
  <c r="AU29" i="13"/>
  <c r="AU75" i="13" s="1"/>
  <c r="L30" i="13"/>
  <c r="L32" i="13"/>
  <c r="L124" i="13" s="1"/>
  <c r="AF32" i="13"/>
  <c r="AF124" i="13" s="1"/>
  <c r="AJ32" i="13"/>
  <c r="AJ78" i="13" s="1"/>
  <c r="AO32" i="13"/>
  <c r="AS32" i="13"/>
  <c r="AU32" i="13"/>
  <c r="AU78" i="13" s="1"/>
  <c r="L33" i="13"/>
  <c r="L125" i="13" s="1"/>
  <c r="L35" i="13"/>
  <c r="L81" i="13" s="1"/>
  <c r="AF35" i="13"/>
  <c r="AF81" i="13" s="1"/>
  <c r="AJ35" i="13"/>
  <c r="AJ81" i="13" s="1"/>
  <c r="AO35" i="13"/>
  <c r="AO81" i="13" s="1"/>
  <c r="AS35" i="13"/>
  <c r="AS127" i="13" s="1"/>
  <c r="AU35" i="13"/>
  <c r="L36" i="13"/>
  <c r="L82" i="13" s="1"/>
  <c r="T42" i="13"/>
  <c r="X42" i="13"/>
  <c r="AB42" i="13"/>
  <c r="BA44" i="13"/>
  <c r="N47" i="13"/>
  <c r="V47" i="13"/>
  <c r="W56" i="13"/>
  <c r="AJ58" i="13"/>
  <c r="BH58" i="13"/>
  <c r="AJ59" i="13"/>
  <c r="BH59" i="13"/>
  <c r="BM63" i="13"/>
  <c r="L72" i="13"/>
  <c r="T88" i="13"/>
  <c r="X88" i="13"/>
  <c r="AB88" i="13"/>
  <c r="BA90" i="13"/>
  <c r="N93" i="13"/>
  <c r="V93" i="13"/>
  <c r="BS96" i="13"/>
  <c r="W102" i="13"/>
  <c r="AJ104" i="13"/>
  <c r="BH104" i="13"/>
  <c r="AJ105" i="13"/>
  <c r="BH105" i="13"/>
  <c r="BM109" i="13"/>
  <c r="AO112" i="13"/>
  <c r="L118" i="13"/>
  <c r="T134" i="13"/>
  <c r="X134" i="13"/>
  <c r="AB134" i="13"/>
  <c r="BA136" i="13"/>
  <c r="E5" i="16"/>
  <c r="E8" i="16"/>
  <c r="E9" i="16"/>
  <c r="E10" i="16"/>
  <c r="E11" i="16"/>
  <c r="E13" i="16"/>
  <c r="E14" i="16"/>
  <c r="E15" i="16"/>
  <c r="E16" i="16"/>
  <c r="E17" i="16"/>
  <c r="BX1" i="14"/>
  <c r="BX36" i="14" s="1"/>
  <c r="O4" i="14"/>
  <c r="O74" i="14" s="1"/>
  <c r="BP4" i="14"/>
  <c r="BP39" i="14" s="1"/>
  <c r="O5" i="14"/>
  <c r="O40" i="14" s="1"/>
  <c r="BP5" i="14"/>
  <c r="BP40" i="14" s="1"/>
  <c r="BP6" i="14"/>
  <c r="R7" i="14"/>
  <c r="R42" i="14" s="1"/>
  <c r="X7" i="14"/>
  <c r="X77" i="14" s="1"/>
  <c r="BP7" i="14"/>
  <c r="BP42" i="14" s="1"/>
  <c r="BV7" i="14"/>
  <c r="CB7" i="14"/>
  <c r="CB42" i="14" s="1"/>
  <c r="P8" i="14"/>
  <c r="P78" i="14" s="1"/>
  <c r="T9" i="14"/>
  <c r="T79" i="14" s="1"/>
  <c r="BJ9" i="14"/>
  <c r="BJ79" i="14" s="1"/>
  <c r="T10" i="14"/>
  <c r="T45" i="14" s="1"/>
  <c r="O15" i="14"/>
  <c r="O50" i="14" s="1"/>
  <c r="AI15" i="14"/>
  <c r="AI50" i="14" s="1"/>
  <c r="AM15" i="14"/>
  <c r="AM50" i="14" s="1"/>
  <c r="AR15" i="14"/>
  <c r="AR50" i="14" s="1"/>
  <c r="AV15" i="14"/>
  <c r="AX15" i="14"/>
  <c r="AX50" i="14" s="1"/>
  <c r="O16" i="14"/>
  <c r="O51" i="14" s="1"/>
  <c r="O18" i="14"/>
  <c r="O88" i="14" s="1"/>
  <c r="AI18" i="14"/>
  <c r="AI53" i="14" s="1"/>
  <c r="AM18" i="14"/>
  <c r="AR18" i="14"/>
  <c r="AR88" i="14" s="1"/>
  <c r="AV18" i="14"/>
  <c r="AV53" i="14" s="1"/>
  <c r="AX18" i="14"/>
  <c r="AX53" i="14" s="1"/>
  <c r="O19" i="14"/>
  <c r="O89" i="14" s="1"/>
  <c r="O21" i="14"/>
  <c r="O56" i="14" s="1"/>
  <c r="AI21" i="14"/>
  <c r="AI91" i="14" s="1"/>
  <c r="AM21" i="14"/>
  <c r="AM56" i="14" s="1"/>
  <c r="AR21" i="14"/>
  <c r="AR91" i="14" s="1"/>
  <c r="AV21" i="14"/>
  <c r="AV56" i="14" s="1"/>
  <c r="AX21" i="14"/>
  <c r="AX91" i="14" s="1"/>
  <c r="O22" i="14"/>
  <c r="O57" i="14" s="1"/>
  <c r="O24" i="14"/>
  <c r="O59" i="14" s="1"/>
  <c r="AI24" i="14"/>
  <c r="AI94" i="14" s="1"/>
  <c r="AM24" i="14"/>
  <c r="AM59" i="14" s="1"/>
  <c r="AR24" i="14"/>
  <c r="AR94" i="14" s="1"/>
  <c r="AV24" i="14"/>
  <c r="AX24" i="14"/>
  <c r="AX59" i="14" s="1"/>
  <c r="O25" i="14"/>
  <c r="O60" i="14" s="1"/>
  <c r="T30" i="14"/>
  <c r="X30" i="14"/>
  <c r="AB30" i="14"/>
  <c r="BA33" i="14"/>
  <c r="N36" i="14"/>
  <c r="V36" i="14"/>
  <c r="O39" i="14"/>
  <c r="T65" i="14"/>
  <c r="X65" i="14"/>
  <c r="AB65" i="14"/>
  <c r="BA68" i="14"/>
  <c r="N71" i="14"/>
  <c r="V71" i="14"/>
  <c r="T100" i="14"/>
  <c r="X100" i="14"/>
  <c r="AB100" i="14"/>
  <c r="BA103" i="14"/>
  <c r="BX2" i="15"/>
  <c r="BX32" i="15" s="1"/>
  <c r="O5" i="15"/>
  <c r="O35" i="15" s="1"/>
  <c r="BP5" i="15"/>
  <c r="BP65" i="15" s="1"/>
  <c r="O6" i="15"/>
  <c r="O36" i="15" s="1"/>
  <c r="BP6" i="15"/>
  <c r="BP66" i="15" s="1"/>
  <c r="BP7" i="15"/>
  <c r="R8" i="15"/>
  <c r="R38" i="15" s="1"/>
  <c r="X8" i="15"/>
  <c r="BP8" i="15"/>
  <c r="BP38" i="15" s="1"/>
  <c r="BV8" i="15"/>
  <c r="BV38" i="15" s="1"/>
  <c r="CB8" i="15"/>
  <c r="CB68" i="15" s="1"/>
  <c r="P9" i="15"/>
  <c r="P69" i="15" s="1"/>
  <c r="T10" i="15"/>
  <c r="T40" i="15" s="1"/>
  <c r="BJ10" i="15"/>
  <c r="BJ70" i="15" s="1"/>
  <c r="T11" i="15"/>
  <c r="T41" i="15" s="1"/>
  <c r="O16" i="15"/>
  <c r="AI16" i="15"/>
  <c r="AI46" i="15" s="1"/>
  <c r="AM16" i="15"/>
  <c r="AM46" i="15" s="1"/>
  <c r="AR16" i="15"/>
  <c r="AR46" i="15" s="1"/>
  <c r="AV16" i="15"/>
  <c r="AV46" i="15" s="1"/>
  <c r="AX16" i="15"/>
  <c r="AX46" i="15" s="1"/>
  <c r="O17" i="15"/>
  <c r="O77" i="15" s="1"/>
  <c r="O19" i="15"/>
  <c r="O49" i="15" s="1"/>
  <c r="AI19" i="15"/>
  <c r="AI49" i="15" s="1"/>
  <c r="AM19" i="15"/>
  <c r="AM49" i="15" s="1"/>
  <c r="AR19" i="15"/>
  <c r="AR79" i="15" s="1"/>
  <c r="AV19" i="15"/>
  <c r="AV49" i="15" s="1"/>
  <c r="AX19" i="15"/>
  <c r="O20" i="15"/>
  <c r="O50" i="15" s="1"/>
  <c r="T25" i="15"/>
  <c r="X25" i="15"/>
  <c r="AB25" i="15"/>
  <c r="BA28" i="15"/>
  <c r="N32" i="15"/>
  <c r="V32" i="15"/>
  <c r="CB38" i="15"/>
  <c r="T55" i="15"/>
  <c r="X55" i="15"/>
  <c r="AB55" i="15"/>
  <c r="BA58" i="15"/>
  <c r="N62" i="15"/>
  <c r="V62" i="15"/>
  <c r="T85" i="15"/>
  <c r="X85" i="15"/>
  <c r="AB85" i="15"/>
  <c r="BA88" i="15"/>
  <c r="A5" i="6"/>
  <c r="F5" i="6"/>
  <c r="H9" i="6"/>
  <c r="A5" i="17"/>
  <c r="F5" i="17"/>
  <c r="H9" i="17"/>
  <c r="B3" i="8"/>
  <c r="F3" i="8"/>
  <c r="C7" i="5"/>
  <c r="G7" i="5"/>
  <c r="C14" i="5"/>
  <c r="C23" i="5"/>
  <c r="G23" i="5" s="1"/>
  <c r="D11" i="19"/>
  <c r="E11" i="19"/>
  <c r="F11" i="19"/>
  <c r="G11" i="19"/>
  <c r="I11" i="19"/>
  <c r="J11" i="19"/>
  <c r="K11" i="19"/>
  <c r="L11" i="19"/>
  <c r="M11" i="19"/>
  <c r="N11" i="19"/>
  <c r="O11" i="19"/>
  <c r="R11" i="19"/>
  <c r="S11" i="19"/>
  <c r="T11" i="19"/>
  <c r="U11" i="19"/>
  <c r="Y11" i="19"/>
  <c r="Z11" i="19"/>
  <c r="AR11" i="19"/>
  <c r="D12" i="19"/>
  <c r="E12" i="19"/>
  <c r="F12" i="19"/>
  <c r="G12" i="19"/>
  <c r="I12" i="19"/>
  <c r="J12" i="19"/>
  <c r="K12" i="19"/>
  <c r="L12" i="19"/>
  <c r="M12" i="19"/>
  <c r="N12" i="19"/>
  <c r="O12" i="19"/>
  <c r="R12" i="19"/>
  <c r="S12" i="19"/>
  <c r="T12" i="19"/>
  <c r="U12" i="19"/>
  <c r="Y12" i="19"/>
  <c r="Z12" i="19"/>
  <c r="AR12" i="19"/>
  <c r="D13" i="19"/>
  <c r="E13" i="19"/>
  <c r="F13" i="19"/>
  <c r="G13" i="19"/>
  <c r="I13" i="19"/>
  <c r="J13" i="19"/>
  <c r="K13" i="19"/>
  <c r="L13" i="19"/>
  <c r="M13" i="19"/>
  <c r="N13" i="19"/>
  <c r="O13" i="19"/>
  <c r="C14" i="19"/>
  <c r="D14" i="19"/>
  <c r="E14" i="19"/>
  <c r="F14" i="19"/>
  <c r="G14" i="19"/>
  <c r="I14" i="19"/>
  <c r="J14" i="19"/>
  <c r="K14" i="19"/>
  <c r="L14" i="19"/>
  <c r="M14" i="19"/>
  <c r="N14" i="19"/>
  <c r="O14" i="19"/>
  <c r="C15" i="19"/>
  <c r="D15" i="19"/>
  <c r="E15" i="19"/>
  <c r="F15" i="19"/>
  <c r="G15" i="19"/>
  <c r="I15" i="19"/>
  <c r="J15" i="19"/>
  <c r="K15" i="19"/>
  <c r="L15" i="19"/>
  <c r="M15" i="19"/>
  <c r="N15" i="19"/>
  <c r="O15" i="19"/>
  <c r="C16" i="19"/>
  <c r="D16" i="19"/>
  <c r="E16" i="19"/>
  <c r="F16" i="19"/>
  <c r="G16" i="19"/>
  <c r="I16" i="19"/>
  <c r="J16" i="19"/>
  <c r="K16" i="19"/>
  <c r="L16" i="19"/>
  <c r="M16" i="19"/>
  <c r="N16" i="19"/>
  <c r="O16" i="19"/>
  <c r="C17" i="19"/>
  <c r="D17" i="19"/>
  <c r="E17" i="19"/>
  <c r="F17" i="19"/>
  <c r="G17" i="19"/>
  <c r="I17" i="19"/>
  <c r="J17" i="19"/>
  <c r="K17" i="19"/>
  <c r="L17" i="19"/>
  <c r="M17" i="19"/>
  <c r="N17" i="19"/>
  <c r="O17" i="19"/>
  <c r="C18" i="19"/>
  <c r="D18" i="19"/>
  <c r="E18" i="19"/>
  <c r="F18" i="19"/>
  <c r="G18" i="19"/>
  <c r="I18" i="19"/>
  <c r="J18" i="19"/>
  <c r="K18" i="19"/>
  <c r="L18" i="19"/>
  <c r="M18" i="19"/>
  <c r="N18" i="19"/>
  <c r="O18" i="19"/>
  <c r="C19" i="19"/>
  <c r="D19" i="19"/>
  <c r="E19" i="19"/>
  <c r="F19" i="19"/>
  <c r="G19" i="19"/>
  <c r="I19" i="19"/>
  <c r="J19" i="19"/>
  <c r="K19" i="19"/>
  <c r="L19" i="19"/>
  <c r="M19" i="19"/>
  <c r="N19" i="19"/>
  <c r="O19" i="19"/>
  <c r="C20" i="19"/>
  <c r="D20" i="19"/>
  <c r="E20" i="19"/>
  <c r="F20" i="19"/>
  <c r="G20" i="19"/>
  <c r="I20" i="19"/>
  <c r="J20" i="19"/>
  <c r="K20" i="19"/>
  <c r="L20" i="19"/>
  <c r="M20" i="19"/>
  <c r="N20" i="19"/>
  <c r="O20" i="19"/>
  <c r="C21" i="19"/>
  <c r="D21" i="19"/>
  <c r="E21" i="19"/>
  <c r="F21" i="19"/>
  <c r="G21" i="19"/>
  <c r="I21" i="19"/>
  <c r="J21" i="19"/>
  <c r="K21" i="19"/>
  <c r="L21" i="19"/>
  <c r="M21" i="19"/>
  <c r="N21" i="19"/>
  <c r="O21" i="19"/>
  <c r="D22" i="19"/>
  <c r="E22" i="19"/>
  <c r="F22" i="19"/>
  <c r="G22" i="19"/>
  <c r="I22" i="19"/>
  <c r="J22" i="19"/>
  <c r="K22" i="19"/>
  <c r="L22" i="19"/>
  <c r="M22" i="19"/>
  <c r="N22" i="19"/>
  <c r="O22" i="19"/>
  <c r="D23" i="19"/>
  <c r="E23" i="19"/>
  <c r="F23" i="19"/>
  <c r="G23" i="19"/>
  <c r="I23" i="19"/>
  <c r="J23" i="19"/>
  <c r="K23" i="19"/>
  <c r="L23" i="19"/>
  <c r="M23" i="19"/>
  <c r="N23" i="19"/>
  <c r="O23" i="19"/>
  <c r="D24" i="19"/>
  <c r="E24" i="19"/>
  <c r="F24" i="19"/>
  <c r="G24" i="19"/>
  <c r="I24" i="19"/>
  <c r="J24" i="19"/>
  <c r="K24" i="19"/>
  <c r="L24" i="19"/>
  <c r="M24" i="19"/>
  <c r="N24" i="19"/>
  <c r="O24" i="19"/>
  <c r="C25" i="19"/>
  <c r="D25" i="19"/>
  <c r="E25" i="19"/>
  <c r="F25" i="19"/>
  <c r="G25" i="19"/>
  <c r="I25" i="19"/>
  <c r="J25" i="19"/>
  <c r="K25" i="19"/>
  <c r="L25" i="19"/>
  <c r="M25" i="19"/>
  <c r="N25" i="19"/>
  <c r="O25" i="19"/>
  <c r="C26" i="19"/>
  <c r="D26" i="19"/>
  <c r="E26" i="19"/>
  <c r="F26" i="19"/>
  <c r="G26" i="19"/>
  <c r="I26" i="19"/>
  <c r="J26" i="19"/>
  <c r="K26" i="19"/>
  <c r="L26" i="19"/>
  <c r="M26" i="19"/>
  <c r="N26" i="19"/>
  <c r="O26" i="19"/>
  <c r="C27" i="19"/>
  <c r="D27" i="19"/>
  <c r="E27" i="19"/>
  <c r="F27" i="19"/>
  <c r="G27" i="19"/>
  <c r="I27" i="19"/>
  <c r="J27" i="19"/>
  <c r="K27" i="19"/>
  <c r="L27" i="19"/>
  <c r="M27" i="19"/>
  <c r="N27" i="19"/>
  <c r="O27" i="19"/>
  <c r="C28" i="19"/>
  <c r="D28" i="19"/>
  <c r="E28" i="19"/>
  <c r="F28" i="19"/>
  <c r="G28" i="19"/>
  <c r="I28" i="19"/>
  <c r="J28" i="19"/>
  <c r="K28" i="19"/>
  <c r="L28" i="19"/>
  <c r="M28" i="19"/>
  <c r="N28" i="19"/>
  <c r="O28" i="19"/>
  <c r="C29" i="19"/>
  <c r="D29" i="19"/>
  <c r="E29" i="19"/>
  <c r="F29" i="19"/>
  <c r="G29" i="19"/>
  <c r="I29" i="19"/>
  <c r="J29" i="19"/>
  <c r="K29" i="19"/>
  <c r="L29" i="19"/>
  <c r="M29" i="19"/>
  <c r="N29" i="19"/>
  <c r="O29" i="19"/>
  <c r="C30" i="19"/>
  <c r="D30" i="19"/>
  <c r="E30" i="19"/>
  <c r="F30" i="19"/>
  <c r="G30" i="19"/>
  <c r="I30" i="19"/>
  <c r="J30" i="19"/>
  <c r="K30" i="19"/>
  <c r="L30" i="19"/>
  <c r="M30" i="19"/>
  <c r="N30" i="19"/>
  <c r="O30" i="19"/>
  <c r="C31" i="19"/>
  <c r="D31" i="19"/>
  <c r="E31" i="19"/>
  <c r="F31" i="19"/>
  <c r="G31" i="19"/>
  <c r="I31" i="19"/>
  <c r="J31" i="19"/>
  <c r="K31" i="19"/>
  <c r="L31" i="19"/>
  <c r="M31" i="19"/>
  <c r="N31" i="19"/>
  <c r="O31" i="19"/>
  <c r="C32" i="19"/>
  <c r="D32" i="19"/>
  <c r="E32" i="19"/>
  <c r="F32" i="19"/>
  <c r="G32" i="19"/>
  <c r="I32" i="19"/>
  <c r="J32" i="19"/>
  <c r="K32" i="19"/>
  <c r="L32" i="19"/>
  <c r="M32" i="19"/>
  <c r="N32" i="19"/>
  <c r="O32" i="19"/>
  <c r="D33" i="19"/>
  <c r="E33" i="19"/>
  <c r="F33" i="19"/>
  <c r="G33" i="19"/>
  <c r="I33" i="19"/>
  <c r="J33" i="19"/>
  <c r="K33" i="19"/>
  <c r="L33" i="19"/>
  <c r="M33" i="19"/>
  <c r="N33" i="19"/>
  <c r="O33" i="19"/>
  <c r="D34" i="19"/>
  <c r="E34" i="19"/>
  <c r="F34" i="19"/>
  <c r="G34" i="19"/>
  <c r="I34" i="19"/>
  <c r="J34" i="19"/>
  <c r="K34" i="19"/>
  <c r="L34" i="19"/>
  <c r="M34" i="19"/>
  <c r="N34" i="19"/>
  <c r="O34" i="19"/>
  <c r="C35" i="19"/>
  <c r="D35" i="19"/>
  <c r="E35" i="19"/>
  <c r="F35" i="19"/>
  <c r="G35" i="19"/>
  <c r="I35" i="19"/>
  <c r="J35" i="19"/>
  <c r="K35" i="19"/>
  <c r="L35" i="19"/>
  <c r="M35" i="19"/>
  <c r="N35" i="19"/>
  <c r="O35" i="19"/>
  <c r="C36" i="19"/>
  <c r="D36" i="19"/>
  <c r="E36" i="19"/>
  <c r="F36" i="19"/>
  <c r="G36" i="19"/>
  <c r="I36" i="19"/>
  <c r="J36" i="19"/>
  <c r="K36" i="19"/>
  <c r="L36" i="19"/>
  <c r="M36" i="19"/>
  <c r="N36" i="19"/>
  <c r="O36" i="19"/>
  <c r="C37" i="19"/>
  <c r="D37" i="19"/>
  <c r="E37" i="19"/>
  <c r="F37" i="19"/>
  <c r="G37" i="19"/>
  <c r="I37" i="19"/>
  <c r="J37" i="19"/>
  <c r="K37" i="19"/>
  <c r="L37" i="19"/>
  <c r="M37" i="19"/>
  <c r="N37" i="19"/>
  <c r="O37" i="19"/>
  <c r="C38" i="19"/>
  <c r="D38" i="19"/>
  <c r="E38" i="19"/>
  <c r="F38" i="19"/>
  <c r="G38" i="19"/>
  <c r="I38" i="19"/>
  <c r="J38" i="19"/>
  <c r="K38" i="19"/>
  <c r="L38" i="19"/>
  <c r="M38" i="19"/>
  <c r="N38" i="19"/>
  <c r="O38" i="19"/>
  <c r="D39" i="19"/>
  <c r="E39" i="19"/>
  <c r="F39" i="19"/>
  <c r="G39" i="19"/>
  <c r="I39" i="19"/>
  <c r="J39" i="19"/>
  <c r="K39" i="19"/>
  <c r="L39" i="19"/>
  <c r="M39" i="19"/>
  <c r="N39" i="19"/>
  <c r="O39" i="19"/>
  <c r="D40" i="19"/>
  <c r="E40" i="19"/>
  <c r="F40" i="19"/>
  <c r="G40" i="19"/>
  <c r="I40" i="19"/>
  <c r="J40" i="19"/>
  <c r="K40" i="19"/>
  <c r="L40" i="19"/>
  <c r="M40" i="19"/>
  <c r="N40" i="19"/>
  <c r="O40" i="19"/>
  <c r="C41" i="19"/>
  <c r="D41" i="19"/>
  <c r="E41" i="19"/>
  <c r="F41" i="19"/>
  <c r="G41" i="19"/>
  <c r="I41" i="19"/>
  <c r="J41" i="19"/>
  <c r="K41" i="19"/>
  <c r="L41" i="19"/>
  <c r="M41" i="19"/>
  <c r="N41" i="19"/>
  <c r="O41" i="19"/>
  <c r="C42" i="19"/>
  <c r="D42" i="19"/>
  <c r="E42" i="19"/>
  <c r="F42" i="19"/>
  <c r="G42" i="19"/>
  <c r="I42" i="19"/>
  <c r="J42" i="19"/>
  <c r="K42" i="19"/>
  <c r="L42" i="19"/>
  <c r="M42" i="19"/>
  <c r="N42" i="19"/>
  <c r="O42" i="19"/>
  <c r="C43" i="19"/>
  <c r="D43" i="19"/>
  <c r="E43" i="19"/>
  <c r="F43" i="19"/>
  <c r="G43" i="19"/>
  <c r="I43" i="19"/>
  <c r="J43" i="19"/>
  <c r="K43" i="19"/>
  <c r="L43" i="19"/>
  <c r="M43" i="19"/>
  <c r="N43" i="19"/>
  <c r="O43" i="19"/>
  <c r="C44" i="19"/>
  <c r="D44" i="19"/>
  <c r="E44" i="19"/>
  <c r="F44" i="19"/>
  <c r="G44" i="19"/>
  <c r="I44" i="19"/>
  <c r="J44" i="19"/>
  <c r="K44" i="19"/>
  <c r="L44" i="19"/>
  <c r="M44" i="19"/>
  <c r="N44" i="19"/>
  <c r="O44" i="19"/>
  <c r="D45" i="19"/>
  <c r="E45" i="19"/>
  <c r="F45" i="19"/>
  <c r="G45" i="19"/>
  <c r="I45" i="19"/>
  <c r="J45" i="19"/>
  <c r="K45" i="19"/>
  <c r="L45" i="19"/>
  <c r="M45" i="19"/>
  <c r="N45" i="19"/>
  <c r="O45" i="19"/>
  <c r="D46" i="19"/>
  <c r="E46" i="19"/>
  <c r="F46" i="19"/>
  <c r="G46" i="19"/>
  <c r="I46" i="19"/>
  <c r="J46" i="19"/>
  <c r="K46" i="19"/>
  <c r="L46" i="19"/>
  <c r="M46" i="19"/>
  <c r="N46" i="19"/>
  <c r="O46" i="19"/>
  <c r="C47" i="19"/>
  <c r="D47" i="19"/>
  <c r="E47" i="19"/>
  <c r="F47" i="19"/>
  <c r="G47" i="19"/>
  <c r="I47" i="19"/>
  <c r="J47" i="19"/>
  <c r="K47" i="19"/>
  <c r="L47" i="19"/>
  <c r="M47" i="19"/>
  <c r="N47" i="19"/>
  <c r="O47" i="19"/>
  <c r="C48" i="19"/>
  <c r="D48" i="19"/>
  <c r="E48" i="19"/>
  <c r="F48" i="19"/>
  <c r="G48" i="19"/>
  <c r="I48" i="19"/>
  <c r="J48" i="19"/>
  <c r="K48" i="19"/>
  <c r="L48" i="19"/>
  <c r="M48" i="19"/>
  <c r="N48" i="19"/>
  <c r="O48" i="19"/>
  <c r="D49" i="19"/>
  <c r="E49" i="19"/>
  <c r="F49" i="19"/>
  <c r="G49" i="19"/>
  <c r="I49" i="19"/>
  <c r="J49" i="19"/>
  <c r="K49" i="19"/>
  <c r="L49" i="19"/>
  <c r="M49" i="19"/>
  <c r="N49" i="19"/>
  <c r="O49" i="19"/>
  <c r="D50" i="19"/>
  <c r="E50" i="19"/>
  <c r="F50" i="19"/>
  <c r="G50" i="19"/>
  <c r="I50" i="19"/>
  <c r="J50" i="19"/>
  <c r="K50" i="19"/>
  <c r="L50" i="19"/>
  <c r="M50" i="19"/>
  <c r="N50" i="19"/>
  <c r="O50" i="19"/>
  <c r="C51" i="19"/>
  <c r="D51" i="19"/>
  <c r="E51" i="19"/>
  <c r="F51" i="19"/>
  <c r="G51" i="19"/>
  <c r="I51" i="19"/>
  <c r="J51" i="19"/>
  <c r="K51" i="19"/>
  <c r="L51" i="19"/>
  <c r="M51" i="19"/>
  <c r="N51" i="19"/>
  <c r="O51" i="19"/>
  <c r="C52" i="19"/>
  <c r="D52" i="19"/>
  <c r="E52" i="19"/>
  <c r="F52" i="19"/>
  <c r="G52" i="19"/>
  <c r="I52" i="19"/>
  <c r="J52" i="19"/>
  <c r="K52" i="19"/>
  <c r="L52" i="19"/>
  <c r="M52" i="19"/>
  <c r="N52" i="19"/>
  <c r="O52" i="19"/>
  <c r="A3" i="18"/>
  <c r="B3" i="18"/>
  <c r="C3" i="18"/>
  <c r="D3" i="18"/>
  <c r="E3" i="18"/>
  <c r="F3" i="18"/>
  <c r="G3" i="18"/>
  <c r="H3" i="18"/>
  <c r="I3" i="18"/>
  <c r="J3" i="18"/>
  <c r="K3" i="18"/>
  <c r="L3" i="18"/>
  <c r="M3" i="18"/>
  <c r="N3" i="18"/>
  <c r="O3" i="18"/>
  <c r="P3" i="18"/>
  <c r="Q3" i="18"/>
  <c r="R3" i="18"/>
  <c r="S3" i="18"/>
  <c r="T3" i="18"/>
  <c r="U3" i="18"/>
  <c r="V3" i="18"/>
  <c r="W3" i="18"/>
  <c r="X3" i="18"/>
  <c r="Y3" i="18"/>
  <c r="Z3" i="18"/>
  <c r="AA3" i="18"/>
  <c r="AB3" i="18"/>
  <c r="AC3" i="18"/>
  <c r="AD3" i="18"/>
  <c r="AE3" i="18"/>
  <c r="AF3" i="18"/>
  <c r="AG3" i="18"/>
  <c r="AH3" i="18"/>
  <c r="AI3" i="18"/>
  <c r="AJ3" i="18"/>
  <c r="AK3" i="18"/>
  <c r="AL3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A24" i="18"/>
  <c r="B24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A27" i="18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X88" i="9"/>
  <c r="AJ109" i="13"/>
  <c r="S54" i="13"/>
  <c r="R97" i="1"/>
  <c r="AV79" i="15"/>
  <c r="T71" i="15"/>
  <c r="AU109" i="13"/>
  <c r="O75" i="9"/>
  <c r="AM94" i="14"/>
  <c r="AS81" i="13"/>
  <c r="AO63" i="1"/>
  <c r="W104" i="1"/>
  <c r="BS97" i="13"/>
  <c r="AA99" i="13"/>
  <c r="AV91" i="14"/>
  <c r="AM56" i="9"/>
  <c r="O85" i="9"/>
  <c r="L110" i="13"/>
  <c r="AI88" i="14"/>
  <c r="L67" i="13"/>
  <c r="AS109" i="13"/>
  <c r="AJ69" i="1"/>
  <c r="AU66" i="1"/>
  <c r="AF112" i="1"/>
  <c r="O79" i="15"/>
  <c r="BV42" i="9"/>
  <c r="AV50" i="14"/>
  <c r="AV85" i="14"/>
  <c r="BV68" i="10"/>
  <c r="O88" i="9"/>
  <c r="L78" i="1"/>
  <c r="AJ124" i="13"/>
  <c r="O66" i="10" l="1"/>
  <c r="AX91" i="9"/>
  <c r="O86" i="14"/>
  <c r="AM85" i="14"/>
  <c r="AV56" i="9"/>
  <c r="AU124" i="13"/>
  <c r="AI76" i="15"/>
  <c r="AJ124" i="1"/>
  <c r="X68" i="10"/>
  <c r="CC53" i="1"/>
  <c r="AM53" i="9"/>
  <c r="O75" i="14"/>
  <c r="BX93" i="1"/>
  <c r="L121" i="1"/>
  <c r="L116" i="1"/>
  <c r="BS51" i="1"/>
  <c r="AR53" i="14"/>
  <c r="AF75" i="13"/>
  <c r="AM79" i="15"/>
  <c r="AR85" i="14"/>
  <c r="L109" i="13"/>
  <c r="AV88" i="14"/>
  <c r="BP74" i="14"/>
  <c r="L128" i="13"/>
  <c r="AF115" i="13"/>
  <c r="T70" i="15"/>
  <c r="P69" i="10"/>
  <c r="BX71" i="14"/>
  <c r="AI85" i="14"/>
  <c r="O74" i="9"/>
  <c r="AI59" i="9"/>
  <c r="L127" i="1"/>
  <c r="O79" i="10"/>
  <c r="T44" i="14"/>
  <c r="AF72" i="13"/>
  <c r="O56" i="9"/>
  <c r="AX85" i="14"/>
  <c r="BJ79" i="9"/>
  <c r="AV79" i="10"/>
  <c r="AU69" i="13"/>
  <c r="AV76" i="15"/>
  <c r="AJ121" i="1"/>
  <c r="O91" i="14"/>
  <c r="O94" i="14"/>
  <c r="CC99" i="13"/>
  <c r="AS121" i="13"/>
  <c r="BP77" i="9"/>
  <c r="AI50" i="9"/>
  <c r="W104" i="13"/>
  <c r="AO121" i="13"/>
  <c r="O66" i="15"/>
  <c r="AR59" i="14"/>
  <c r="AF72" i="1"/>
  <c r="AF109" i="13"/>
  <c r="L127" i="13"/>
  <c r="AI59" i="14"/>
  <c r="O53" i="14"/>
  <c r="AU72" i="1"/>
  <c r="AM76" i="15"/>
  <c r="O47" i="15"/>
  <c r="AJ118" i="13"/>
  <c r="AU112" i="13"/>
  <c r="CB38" i="10"/>
  <c r="AA53" i="1"/>
  <c r="BV68" i="15"/>
  <c r="P43" i="14"/>
  <c r="AO127" i="13"/>
  <c r="R38" i="10"/>
  <c r="AM59" i="9"/>
  <c r="AO118" i="1"/>
  <c r="L113" i="1"/>
  <c r="S54" i="1"/>
  <c r="CB77" i="14"/>
  <c r="AS72" i="13"/>
  <c r="T80" i="14"/>
  <c r="AM46" i="10"/>
  <c r="AV94" i="9"/>
  <c r="R77" i="9"/>
  <c r="AO69" i="13"/>
  <c r="O65" i="15"/>
  <c r="AU102" i="13"/>
  <c r="U99" i="1"/>
  <c r="AX76" i="15"/>
  <c r="BP77" i="14"/>
  <c r="AX94" i="14"/>
  <c r="BP68" i="15"/>
  <c r="BP75" i="9"/>
  <c r="L78" i="13"/>
  <c r="O77" i="10"/>
  <c r="AV76" i="10"/>
  <c r="AF121" i="1"/>
  <c r="BX99" i="1"/>
  <c r="AS118" i="1"/>
  <c r="L64" i="1"/>
  <c r="BS104" i="13"/>
  <c r="L128" i="1"/>
  <c r="AM79" i="10"/>
  <c r="R96" i="13"/>
  <c r="AR59" i="9"/>
  <c r="AU55" i="13"/>
  <c r="AS81" i="1"/>
  <c r="W55" i="1"/>
  <c r="AX56" i="14"/>
  <c r="AR91" i="9"/>
  <c r="L122" i="1"/>
  <c r="L73" i="1"/>
  <c r="L118" i="1"/>
  <c r="L73" i="13"/>
  <c r="X134" i="1"/>
  <c r="AO121" i="1"/>
  <c r="AU78" i="1"/>
  <c r="BS58" i="1"/>
  <c r="AR49" i="15"/>
  <c r="BJ40" i="15"/>
  <c r="AF127" i="13"/>
  <c r="AF66" i="13"/>
  <c r="O76" i="10"/>
  <c r="BP68" i="10"/>
  <c r="BP35" i="10"/>
  <c r="AR85" i="9"/>
  <c r="AX59" i="9"/>
  <c r="O60" i="9"/>
  <c r="AR53" i="9"/>
  <c r="AS109" i="1"/>
  <c r="AF109" i="1"/>
  <c r="AV20" i="20"/>
  <c r="AM35" i="20" s="1"/>
  <c r="CB42" i="9"/>
  <c r="O35" i="10"/>
  <c r="AX85" i="9"/>
  <c r="AO109" i="13"/>
  <c r="R77" i="14"/>
  <c r="AO118" i="13"/>
  <c r="BS56" i="13"/>
  <c r="AJ127" i="13"/>
  <c r="O85" i="14"/>
  <c r="L125" i="1"/>
  <c r="BP66" i="10"/>
  <c r="BX99" i="13"/>
  <c r="O92" i="9"/>
  <c r="AU75" i="1"/>
  <c r="AR56" i="14"/>
  <c r="O95" i="14"/>
  <c r="AU104" i="13"/>
  <c r="BX93" i="13"/>
  <c r="AX46" i="10"/>
  <c r="AI79" i="15"/>
  <c r="AI56" i="14"/>
  <c r="O54" i="14"/>
  <c r="AU121" i="13"/>
  <c r="AU118" i="13"/>
  <c r="AF78" i="13"/>
  <c r="O50" i="10"/>
  <c r="BJ70" i="10"/>
  <c r="AI56" i="9"/>
  <c r="O54" i="9"/>
  <c r="AI88" i="9"/>
  <c r="BP39" i="9"/>
  <c r="AJ66" i="1"/>
  <c r="AU58" i="1"/>
  <c r="U134" i="1"/>
  <c r="AU81" i="1"/>
  <c r="AJ127" i="1"/>
  <c r="AS78" i="1"/>
  <c r="L66" i="1"/>
  <c r="AU109" i="1"/>
  <c r="BS101" i="1"/>
  <c r="BS50" i="1"/>
  <c r="BS102" i="1"/>
  <c r="L69" i="1"/>
  <c r="R68" i="15"/>
  <c r="AX88" i="14"/>
  <c r="AU102" i="1"/>
  <c r="X38" i="15"/>
  <c r="X68" i="15"/>
  <c r="AS78" i="13"/>
  <c r="AS124" i="13"/>
  <c r="AS69" i="13"/>
  <c r="AS115" i="13"/>
  <c r="W55" i="13"/>
  <c r="W101" i="13"/>
  <c r="R51" i="13"/>
  <c r="R97" i="13"/>
  <c r="T71" i="10"/>
  <c r="T41" i="10"/>
  <c r="BA90" i="1"/>
  <c r="BA136" i="1"/>
  <c r="AU69" i="1"/>
  <c r="AU115" i="1"/>
  <c r="T45" i="9"/>
  <c r="BP75" i="14"/>
  <c r="AJ121" i="13"/>
  <c r="AV88" i="9"/>
  <c r="BX62" i="15"/>
  <c r="AV59" i="14"/>
  <c r="AV94" i="14"/>
  <c r="AM53" i="14"/>
  <c r="AM88" i="14"/>
  <c r="AU127" i="13"/>
  <c r="AU81" i="13"/>
  <c r="AO124" i="13"/>
  <c r="AO78" i="13"/>
  <c r="L70" i="13"/>
  <c r="L116" i="13"/>
  <c r="AS66" i="13"/>
  <c r="AS112" i="13"/>
  <c r="BS55" i="13"/>
  <c r="BS101" i="13"/>
  <c r="AI76" i="10"/>
  <c r="AI46" i="10"/>
  <c r="X77" i="9"/>
  <c r="X42" i="9"/>
  <c r="AJ63" i="1"/>
  <c r="BS99" i="1"/>
  <c r="BS53" i="1"/>
  <c r="AB134" i="1"/>
  <c r="L79" i="13"/>
  <c r="O92" i="14"/>
  <c r="BP35" i="15"/>
  <c r="U99" i="13"/>
  <c r="AX49" i="15"/>
  <c r="AX79" i="15"/>
  <c r="L75" i="13"/>
  <c r="L121" i="13"/>
  <c r="L69" i="13"/>
  <c r="L115" i="13"/>
  <c r="P43" i="9"/>
  <c r="AF124" i="1"/>
  <c r="AS112" i="1"/>
  <c r="AS69" i="1"/>
  <c r="AF81" i="1"/>
  <c r="AF127" i="1"/>
  <c r="AO78" i="1"/>
  <c r="AO124" i="1"/>
  <c r="AS75" i="1"/>
  <c r="AS121" i="1"/>
  <c r="R50" i="1"/>
  <c r="R96" i="1"/>
  <c r="BJ44" i="14"/>
  <c r="AV85" i="9"/>
  <c r="X42" i="14"/>
  <c r="AM50" i="9"/>
  <c r="AM91" i="14"/>
  <c r="BS99" i="13"/>
  <c r="AR76" i="15"/>
  <c r="O80" i="15"/>
  <c r="AR46" i="10"/>
  <c r="P39" i="15"/>
  <c r="O46" i="15"/>
  <c r="O76" i="15"/>
  <c r="BP36" i="15"/>
  <c r="BV77" i="14"/>
  <c r="BV42" i="14"/>
  <c r="AJ112" i="13"/>
  <c r="L76" i="13"/>
  <c r="L122" i="13"/>
  <c r="AJ115" i="13"/>
  <c r="AJ69" i="13"/>
  <c r="L66" i="13"/>
  <c r="L112" i="13"/>
  <c r="AX79" i="10"/>
  <c r="AR49" i="10"/>
  <c r="AI49" i="10"/>
  <c r="T70" i="10"/>
  <c r="T40" i="10"/>
  <c r="BX32" i="10"/>
  <c r="O59" i="9"/>
  <c r="O51" i="9"/>
  <c r="O86" i="9"/>
  <c r="T79" i="9"/>
  <c r="T44" i="9"/>
  <c r="BX36" i="9"/>
  <c r="AO112" i="1"/>
  <c r="AU55" i="1"/>
  <c r="AO81" i="1"/>
  <c r="AO127" i="1"/>
  <c r="L109" i="1"/>
  <c r="L63" i="1"/>
  <c r="W56" i="1"/>
  <c r="W1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systemMente</author>
  </authors>
  <commentList>
    <comment ref="I33" authorId="0" shapeId="0" xr:uid="{00000000-0006-0000-0100-000001000000}">
      <text>
        <r>
          <rPr>
            <sz val="12"/>
            <rFont val="ＭＳ Ｐゴシック"/>
            <family val="3"/>
            <charset val="128"/>
          </rPr>
          <t>日付、申込責任者は入力してください</t>
        </r>
      </text>
    </comment>
    <comment ref="AU37" authorId="0" shapeId="0" xr:uid="{00000000-0006-0000-0100-000002000000}">
      <text/>
    </comment>
  </commentList>
</comments>
</file>

<file path=xl/sharedStrings.xml><?xml version="1.0" encoding="utf-8"?>
<sst xmlns="http://schemas.openxmlformats.org/spreadsheetml/2006/main" count="1642" uniqueCount="327">
  <si>
    <t>参加申込書の作成方法</t>
  </si>
  <si>
    <t>　すべて入力シートにて入力してください。申込用紙が、自動的に作成されます。</t>
  </si>
  <si>
    <t>１　下の「入力フォーム」の色つきのセルに入力をお願いします。尚、適宜、全角、半角に自動で切り替わります。</t>
  </si>
  <si>
    <t>２　印刷の際には、各印刷用シートをExcelの印刷ボタンから印刷してください。</t>
  </si>
  <si>
    <t>　　尚、印刷用シートの○がずれる場合には、微調整をお願いします。</t>
  </si>
  <si>
    <t>３　入力の際には、不要なスペース等を入れないようにお願いします。</t>
  </si>
  <si>
    <t>４　「誤字・脱字修正用紙」、「変更届」については、必要事項を各シートに直接打ち込んでください。</t>
  </si>
  <si>
    <r>
      <t>　　尚、都道府県名、学校名、学校長名は、自動で入力されます。</t>
    </r>
    <r>
      <rPr>
        <b/>
        <sz val="11"/>
        <color indexed="10"/>
        <rFont val="ＭＳ Ｐゴシック"/>
        <family val="3"/>
        <charset val="128"/>
      </rPr>
      <t>なお，学校名（略称）については，</t>
    </r>
    <r>
      <rPr>
        <b/>
        <sz val="11"/>
        <color indexed="10"/>
        <rFont val="ＭＳ Ｐゴシック"/>
        <family val="3"/>
        <charset val="128"/>
      </rPr>
      <t>全国的に通用する名称をご使用下さい。</t>
    </r>
    <phoneticPr fontId="38"/>
  </si>
  <si>
    <t>５　シートの追加・削除はお止めください。動作に支障をきたします。</t>
  </si>
  <si>
    <t>６　男女共に出場される学校は、同一プログラムで男子・女子の申し込みを行ってください。</t>
  </si>
  <si>
    <t>７　尚、万が一、本シート内のセルの枠内に入りきれない文字数であっても、入力は参加申込書に反映されます。</t>
  </si>
  <si>
    <t>入力フォーム</t>
  </si>
  <si>
    <t>全学校共通</t>
  </si>
  <si>
    <t>申し込み日</t>
  </si>
  <si>
    <t>令和</t>
    <rPh sb="0" eb="2">
      <t>レイワ</t>
    </rPh>
    <phoneticPr fontId="38"/>
  </si>
  <si>
    <t>年</t>
  </si>
  <si>
    <t>月</t>
  </si>
  <si>
    <t>日</t>
  </si>
  <si>
    <t>都道府県名</t>
  </si>
  <si>
    <t>学校名（正式名称）</t>
  </si>
  <si>
    <t>学校正式名ふりがな</t>
  </si>
  <si>
    <t>学校名（略称）</t>
  </si>
  <si>
    <t>学校名略称ふりがな</t>
  </si>
  <si>
    <t>プログラム
追加申込冊数
１冊１０００円</t>
    <rPh sb="6" eb="8">
      <t>ツイカ</t>
    </rPh>
    <rPh sb="8" eb="10">
      <t>モウシコミ</t>
    </rPh>
    <rPh sb="10" eb="12">
      <t>サッスウ</t>
    </rPh>
    <rPh sb="14" eb="15">
      <t>サツ</t>
    </rPh>
    <rPh sb="19" eb="20">
      <t>エン</t>
    </rPh>
    <phoneticPr fontId="38"/>
  </si>
  <si>
    <t>郵便番号</t>
  </si>
  <si>
    <t>学校所在地</t>
  </si>
  <si>
    <t>学校電話番号</t>
  </si>
  <si>
    <t>男子会場受取</t>
    <rPh sb="0" eb="2">
      <t>ダンシ</t>
    </rPh>
    <rPh sb="2" eb="4">
      <t>カイジョウ</t>
    </rPh>
    <rPh sb="4" eb="6">
      <t>ウケトリ</t>
    </rPh>
    <phoneticPr fontId="38"/>
  </si>
  <si>
    <t>女子会場受取</t>
    <rPh sb="0" eb="2">
      <t>ジョシ</t>
    </rPh>
    <rPh sb="2" eb="4">
      <t>カイジョウ</t>
    </rPh>
    <rPh sb="4" eb="6">
      <t>ウケトリ</t>
    </rPh>
    <phoneticPr fontId="38"/>
  </si>
  <si>
    <t>氏名の入力</t>
  </si>
  <si>
    <t>姓</t>
  </si>
  <si>
    <t>名</t>
  </si>
  <si>
    <t>冊</t>
    <rPh sb="0" eb="1">
      <t>サツ</t>
    </rPh>
    <phoneticPr fontId="38"/>
  </si>
  <si>
    <t>学校長名</t>
  </si>
  <si>
    <t>都道府県高体連会長名</t>
  </si>
  <si>
    <t>だれだ</t>
  </si>
  <si>
    <t>しらない</t>
  </si>
  <si>
    <t>プログラム追加申込冊数</t>
    <rPh sb="5" eb="7">
      <t>ツイカ</t>
    </rPh>
    <phoneticPr fontId="38"/>
  </si>
  <si>
    <t>冊</t>
  </si>
  <si>
    <t>　　※プログラムの無償配布は団体各チーム３部、個人は１部となっています。入力は男女別に</t>
    <rPh sb="36" eb="38">
      <t>ニュウリョク</t>
    </rPh>
    <rPh sb="39" eb="42">
      <t>ダンジョベツ</t>
    </rPh>
    <phoneticPr fontId="38"/>
  </si>
  <si>
    <t>プログラム申込責任者名</t>
  </si>
  <si>
    <t>男子学校対抗入力</t>
  </si>
  <si>
    <t>姓ふりがな</t>
  </si>
  <si>
    <t>名ふりがな</t>
  </si>
  <si>
    <t>令和４年度日本協会登録番号</t>
  </si>
  <si>
    <t>生年月日</t>
  </si>
  <si>
    <t>学年</t>
  </si>
  <si>
    <t>年ぶり</t>
  </si>
  <si>
    <t>初出場</t>
  </si>
  <si>
    <t>年連続</t>
  </si>
  <si>
    <t>2回目出場</t>
  </si>
  <si>
    <t>引率責任者名</t>
  </si>
  <si>
    <t>3回目出場</t>
  </si>
  <si>
    <t>監督名</t>
  </si>
  <si>
    <t>4回目出場</t>
  </si>
  <si>
    <t>コーチ名</t>
  </si>
  <si>
    <t>5回目出場</t>
  </si>
  <si>
    <t>マネージャー名</t>
  </si>
  <si>
    <t>6回目出場</t>
  </si>
  <si>
    <t>選手1（主将）</t>
  </si>
  <si>
    <t>7回目出場</t>
  </si>
  <si>
    <t>選手2</t>
  </si>
  <si>
    <t>8回目出場</t>
  </si>
  <si>
    <t>選手3</t>
  </si>
  <si>
    <t>9回目出場</t>
  </si>
  <si>
    <t>選手4</t>
  </si>
  <si>
    <t>10回目出場</t>
  </si>
  <si>
    <t>選手5</t>
  </si>
  <si>
    <t>11回目出場</t>
  </si>
  <si>
    <t>選手6</t>
  </si>
  <si>
    <t>12回目出場</t>
  </si>
  <si>
    <t>選手7</t>
  </si>
  <si>
    <t>13回目出場</t>
  </si>
  <si>
    <t>出場回数</t>
  </si>
  <si>
    <t>14回目出場</t>
  </si>
  <si>
    <t>プロフィール</t>
  </si>
  <si>
    <t>今大会は不要です</t>
    <rPh sb="0" eb="3">
      <t>コンタイカイ</t>
    </rPh>
    <rPh sb="4" eb="6">
      <t>フヨウ</t>
    </rPh>
    <phoneticPr fontId="38"/>
  </si>
  <si>
    <t>15回目出場</t>
  </si>
  <si>
    <t>16回目出場</t>
  </si>
  <si>
    <t>女子学校対抗入力</t>
  </si>
  <si>
    <t>19回目出場</t>
  </si>
  <si>
    <t>20回目出場</t>
  </si>
  <si>
    <t>21回目出場</t>
  </si>
  <si>
    <t>22回目出場</t>
  </si>
  <si>
    <t>23回目出場</t>
  </si>
  <si>
    <t>24回目出場</t>
  </si>
  <si>
    <t>25回目出場</t>
  </si>
  <si>
    <t>26回目出場</t>
  </si>
  <si>
    <t>27回目出場</t>
  </si>
  <si>
    <t>28回目出場</t>
  </si>
  <si>
    <t>29回目出場</t>
  </si>
  <si>
    <t>30回目出場</t>
  </si>
  <si>
    <t>31回目出場</t>
  </si>
  <si>
    <t>32回目出場</t>
  </si>
  <si>
    <t>33回目出場</t>
  </si>
  <si>
    <t>34回目出場</t>
  </si>
  <si>
    <t>35回目出場</t>
  </si>
  <si>
    <t>男子個人対抗ダブルス入力（複数出場の場合は上位を上段に入力して下さい）</t>
  </si>
  <si>
    <t>36回目出場</t>
  </si>
  <si>
    <t>37回目出場</t>
  </si>
  <si>
    <t>38回目出場</t>
  </si>
  <si>
    <t>39回目出場</t>
  </si>
  <si>
    <t>40回目出場</t>
  </si>
  <si>
    <t>ダブルス①</t>
  </si>
  <si>
    <t>43回目出場</t>
  </si>
  <si>
    <t>44回目出場</t>
  </si>
  <si>
    <t>ダブルス②</t>
  </si>
  <si>
    <t>45回目出場</t>
  </si>
  <si>
    <t>46回目出場</t>
  </si>
  <si>
    <t>47回目出場</t>
  </si>
  <si>
    <t>女子個人対抗ダブルス入力（複数出場の場合は上位を上段に入力して下さい）</t>
  </si>
  <si>
    <t>48回目出場</t>
  </si>
  <si>
    <t>49回目出場</t>
  </si>
  <si>
    <t>50回目出場</t>
  </si>
  <si>
    <t>51回目出場</t>
  </si>
  <si>
    <t>52回目出場</t>
  </si>
  <si>
    <t>53回目出場</t>
  </si>
  <si>
    <t>54回目出場</t>
  </si>
  <si>
    <t>55回目出場</t>
  </si>
  <si>
    <t>56回目出場</t>
  </si>
  <si>
    <t>57回目出場</t>
  </si>
  <si>
    <t>男子個人対抗シングルス入力（複数出場の場合は上位を上段に入力して下さい）</t>
  </si>
  <si>
    <t>58回目出場</t>
  </si>
  <si>
    <t>59回目出場</t>
  </si>
  <si>
    <t>60回目出場</t>
  </si>
  <si>
    <t>61回目出場</t>
  </si>
  <si>
    <t>62回目出場</t>
  </si>
  <si>
    <t>シングルス①</t>
  </si>
  <si>
    <t>63回目出場</t>
  </si>
  <si>
    <t>シングルス②</t>
  </si>
  <si>
    <t>64回目出場</t>
  </si>
  <si>
    <t>65回目出場</t>
  </si>
  <si>
    <t>女子個人対抗シングルス入力（複数出場の場合は上位を上段に入力して下さい）</t>
  </si>
  <si>
    <t>令和４年度　第５１回全国高等学校選抜バドミントン大会</t>
  </si>
  <si>
    <t>【振込票のコピーを添付】</t>
  </si>
  <si>
    <t>参加料・プログラム購入料　納入内訳書</t>
  </si>
  <si>
    <t>学　校　名</t>
  </si>
  <si>
    <t>Tel</t>
  </si>
  <si>
    <t>-</t>
  </si>
  <si>
    <t>参加料・プログラム購入料　納入票</t>
  </si>
  <si>
    <t>種　　　目</t>
  </si>
  <si>
    <t>摘　　　　　　要</t>
  </si>
  <si>
    <t>金　　　　　額</t>
  </si>
  <si>
    <t>学校対抗
参加料</t>
  </si>
  <si>
    <t>円</t>
  </si>
  <si>
    <t>×</t>
  </si>
  <si>
    <t>チーム</t>
  </si>
  <si>
    <t>※次のお名前でお振込みください。</t>
  </si>
  <si>
    <t>個人対抗単
参加料</t>
  </si>
  <si>
    <t>「学校名（略称）+性別」</t>
  </si>
  <si>
    <t>個人対抗
複参加料</t>
  </si>
  <si>
    <t>組</t>
  </si>
  <si>
    <t>花巻西高校（男子のみ）の場合
例）　花巻西男
岩手山高校（女子のみ）の場合
例）　岩手山女
花巻冷麺高校（男女）の場合
例）花巻冷麺男女</t>
  </si>
  <si>
    <t>プログラム
購入料</t>
  </si>
  <si>
    <t>部</t>
  </si>
  <si>
    <t>合計金額</t>
  </si>
  <si>
    <t>振込先</t>
  </si>
  <si>
    <t>指定銀行</t>
  </si>
  <si>
    <t>：</t>
  </si>
  <si>
    <r>
      <rPr>
        <sz val="14"/>
        <color rgb="FF000000"/>
        <rFont val="ＭＳ Ｐゴシック"/>
        <family val="3"/>
        <charset val="128"/>
      </rPr>
      <t>　岩手銀行　石鳥谷支店</t>
    </r>
    <r>
      <rPr>
        <sz val="11"/>
        <color rgb="FF000000"/>
        <rFont val="ＭＳ Ｐゴシック"/>
        <family val="3"/>
        <charset val="128"/>
      </rPr>
      <t>　</t>
    </r>
  </si>
  <si>
    <t>口座番号</t>
  </si>
  <si>
    <r>
      <rPr>
        <sz val="11"/>
        <color rgb="FF000000"/>
        <rFont val="ＭＳ Ｐゴシック"/>
        <family val="3"/>
        <charset val="128"/>
      </rPr>
      <t>　</t>
    </r>
    <r>
      <rPr>
        <sz val="12"/>
        <color rgb="FF000000"/>
        <rFont val="ＭＳ Ｐゴシック"/>
        <family val="3"/>
        <charset val="128"/>
      </rPr>
      <t>普通預金　２０８４４６６</t>
    </r>
  </si>
  <si>
    <t>口座名義</t>
  </si>
  <si>
    <t>　第51回全国高等学校選抜バドミントン大会岩手県実行委員会　代表　渡邉清一</t>
  </si>
  <si>
    <t>上記のとおり　参加料・プログラム購入料</t>
  </si>
  <si>
    <t>を納入いたします。</t>
  </si>
  <si>
    <t>申込責任者</t>
  </si>
  <si>
    <t>印</t>
  </si>
  <si>
    <t>正</t>
  </si>
  <si>
    <t>開催地</t>
  </si>
  <si>
    <t>岩手県</t>
    <rPh sb="0" eb="2">
      <t>イワテ</t>
    </rPh>
    <rPh sb="2" eb="3">
      <t>ケン</t>
    </rPh>
    <phoneticPr fontId="38"/>
  </si>
  <si>
    <t>令和4年度 第51回 全国高等学校選抜バドミントン大会</t>
    <rPh sb="0" eb="2">
      <t>レイワ</t>
    </rPh>
    <phoneticPr fontId="38"/>
  </si>
  <si>
    <t>競技種目</t>
  </si>
  <si>
    <t>バドミントン</t>
  </si>
  <si>
    <t>参加申込書（男子学校対抗）</t>
  </si>
  <si>
    <t>ふりがな</t>
  </si>
  <si>
    <t>学校名</t>
  </si>
  <si>
    <t>所在地</t>
  </si>
  <si>
    <t>〒</t>
  </si>
  <si>
    <t>－</t>
  </si>
  <si>
    <t>令 和 4年 度</t>
    <rPh sb="0" eb="1">
      <t>レイ</t>
    </rPh>
    <rPh sb="2" eb="3">
      <t>ワ</t>
    </rPh>
    <phoneticPr fontId="38"/>
  </si>
  <si>
    <t>日本協会登録番号</t>
    <phoneticPr fontId="38"/>
  </si>
  <si>
    <t>ふ　り　が　な</t>
  </si>
  <si>
    <t>令　和　４　年　度
日 本 協 会 登 録 番 号</t>
    <rPh sb="0" eb="1">
      <t>レイ</t>
    </rPh>
    <rPh sb="2" eb="3">
      <t>ワ</t>
    </rPh>
    <phoneticPr fontId="38"/>
  </si>
  <si>
    <t>備　　　　考</t>
  </si>
  <si>
    <t>選　　手　　名</t>
  </si>
  <si>
    <t>・</t>
  </si>
  <si>
    <t>主将</t>
  </si>
  <si>
    <t>申込受付認印
※記入しないで
ください</t>
  </si>
  <si>
    <t>上記のとおり申し込みます。</t>
  </si>
  <si>
    <t>第51回全国高等学校選抜バドミントン大会実行委員会事務局　御中</t>
    <phoneticPr fontId="38"/>
  </si>
  <si>
    <t>学　　　校　　　長</t>
  </si>
  <si>
    <t>副</t>
  </si>
  <si>
    <t>令 和 ４ 年 度</t>
    <rPh sb="0" eb="1">
      <t>レイ</t>
    </rPh>
    <rPh sb="2" eb="3">
      <t>ワ</t>
    </rPh>
    <phoneticPr fontId="38"/>
  </si>
  <si>
    <t>日本協会登録番号</t>
  </si>
  <si>
    <t>自校控</t>
  </si>
  <si>
    <t>令和２年度 第４９回全国高等学校選抜バドミントン大会</t>
    <rPh sb="0" eb="2">
      <t>レイワ</t>
    </rPh>
    <phoneticPr fontId="38"/>
  </si>
  <si>
    <t>学校対抗出場校プロフィール</t>
  </si>
  <si>
    <t>男子</t>
  </si>
  <si>
    <t>学校名略称</t>
  </si>
  <si>
    <t>主将名</t>
  </si>
  <si>
    <t>17回目出場</t>
  </si>
  <si>
    <t>18回目出場</t>
  </si>
  <si>
    <t>41回目出場</t>
  </si>
  <si>
    <t>令和４年度 第５１回 全国高等学校選抜バドミントン大会</t>
    <rPh sb="0" eb="2">
      <t>レイワ</t>
    </rPh>
    <phoneticPr fontId="38"/>
  </si>
  <si>
    <t>参加申込書（男子個人対抗複）</t>
  </si>
  <si>
    <t>D</t>
  </si>
  <si>
    <t>令和４年度日本協会登録番号</t>
    <rPh sb="0" eb="2">
      <t>レイワ</t>
    </rPh>
    <phoneticPr fontId="38"/>
  </si>
  <si>
    <t>複1</t>
  </si>
  <si>
    <t>複2</t>
  </si>
  <si>
    <t>第51回全国高等学校選抜バドミントン大会実行委員会事務局　御中</t>
    <rPh sb="3" eb="4">
      <t>カイ</t>
    </rPh>
    <phoneticPr fontId="38"/>
  </si>
  <si>
    <t>岩手県</t>
    <rPh sb="0" eb="2">
      <t>イワテ</t>
    </rPh>
    <phoneticPr fontId="38"/>
  </si>
  <si>
    <t>参加申込書（男子個人対抗単）</t>
  </si>
  <si>
    <t>S</t>
  </si>
  <si>
    <t>単1</t>
  </si>
  <si>
    <t>単2</t>
  </si>
  <si>
    <t>参加申込書（女子学校対抗）</t>
  </si>
  <si>
    <t>女子</t>
  </si>
  <si>
    <t>参加申込書（女子個人対抗複）</t>
  </si>
  <si>
    <t>参加申込書（女子個人対抗単）</t>
  </si>
  <si>
    <t>令和４年度 第５１回全国高等学校選抜バドミントン大会</t>
    <rPh sb="0" eb="2">
      <t>レイワ</t>
    </rPh>
    <phoneticPr fontId="38"/>
  </si>
  <si>
    <t>学　校　対　抗（団体戦）選手変更届出用紙</t>
  </si>
  <si>
    <t>【男子】</t>
  </si>
  <si>
    <t>学　校　長</t>
  </si>
  <si>
    <t>引率責任者・監督・コーチ・マネージャー</t>
  </si>
  <si>
    <t>変更前氏名</t>
  </si>
  <si>
    <t>変更後氏名</t>
  </si>
  <si>
    <t>引率責任者</t>
  </si>
  <si>
    <t>監督</t>
  </si>
  <si>
    <t>コーチ</t>
  </si>
  <si>
    <t>マネージャー</t>
  </si>
  <si>
    <t>選　手</t>
  </si>
  <si>
    <t>令和　　　　年　　　　月　　　　日</t>
    <rPh sb="0" eb="2">
      <t>レイワ</t>
    </rPh>
    <phoneticPr fontId="38"/>
  </si>
  <si>
    <t>許　可</t>
  </si>
  <si>
    <t>不　許　可</t>
  </si>
  <si>
    <t>レフェリー</t>
  </si>
  <si>
    <t>※令和３年３月２４日（水）１４時までに各練習会場本部へ提出</t>
    <rPh sb="1" eb="3">
      <t>レイワ</t>
    </rPh>
    <rPh sb="11" eb="12">
      <t>スイ</t>
    </rPh>
    <rPh sb="19" eb="20">
      <t>カク</t>
    </rPh>
    <rPh sb="20" eb="22">
      <t>レンシュウ</t>
    </rPh>
    <rPh sb="22" eb="24">
      <t>カイジョウ</t>
    </rPh>
    <rPh sb="24" eb="26">
      <t>ホンブ</t>
    </rPh>
    <phoneticPr fontId="38"/>
  </si>
  <si>
    <t>【女子】</t>
  </si>
  <si>
    <t>令和４年度 第５１回全国高等学校選抜バドミントン大会
プログラムの誤字・脱字訂正用紙</t>
    <rPh sb="0" eb="2">
      <t>レイワ</t>
    </rPh>
    <phoneticPr fontId="38"/>
  </si>
  <si>
    <t>男子　　・　　女子</t>
  </si>
  <si>
    <t>（どちらかに○印）</t>
  </si>
  <si>
    <t>ページ</t>
  </si>
  <si>
    <t>どちらかに○を</t>
  </si>
  <si>
    <t>訂　　　正　　　前</t>
  </si>
  <si>
    <t>訂　　　正　　　後</t>
  </si>
  <si>
    <t>　　　誤字
　　　脱字</t>
  </si>
  <si>
    <t>①各会場本部にご提出ください。</t>
    <rPh sb="1" eb="4">
      <t>カクカイジョウ</t>
    </rPh>
    <rPh sb="4" eb="6">
      <t>ホンブ</t>
    </rPh>
    <phoneticPr fontId="38"/>
  </si>
  <si>
    <t>②訂正該当者のみ記入してください。</t>
  </si>
  <si>
    <t>③訂正された内容は、各会場で掲示します。</t>
  </si>
  <si>
    <t>令和４年度 第５１回全国高等学校選抜バドミントン大会
プ　ロ　グ　ラ　ム　申　込　書</t>
    <rPh sb="0" eb="2">
      <t>レイワ</t>
    </rPh>
    <phoneticPr fontId="38"/>
  </si>
  <si>
    <t>申込冊数
(1冊1000円)</t>
  </si>
  <si>
    <t>合計</t>
  </si>
  <si>
    <t>男子</t>
    <rPh sb="0" eb="2">
      <t>ダンシ</t>
    </rPh>
    <phoneticPr fontId="38"/>
  </si>
  <si>
    <t>女子</t>
    <rPh sb="0" eb="2">
      <t>ジョシ</t>
    </rPh>
    <phoneticPr fontId="38"/>
  </si>
  <si>
    <t>振込書のコピー貼付欄</t>
  </si>
  <si>
    <r>
      <t>※「ご依頼人」の欄には必ず</t>
    </r>
    <r>
      <rPr>
        <b/>
        <u/>
        <sz val="11"/>
        <rFont val="ＭＳ Ｐゴシック"/>
        <family val="3"/>
        <charset val="128"/>
      </rPr>
      <t>先頭に学校名</t>
    </r>
    <r>
      <rPr>
        <b/>
        <sz val="11"/>
        <rFont val="ＭＳ Ｐゴシック"/>
        <family val="3"/>
        <charset val="128"/>
      </rPr>
      <t>を明記してください。</t>
    </r>
  </si>
  <si>
    <t>※参加申込書に同封して送付してください。</t>
  </si>
  <si>
    <t>選手ＩＤ</t>
  </si>
  <si>
    <t>セイ</t>
  </si>
  <si>
    <t>メイ</t>
  </si>
  <si>
    <t>性別</t>
  </si>
  <si>
    <t>がっこうめい</t>
  </si>
  <si>
    <t>協会番号</t>
  </si>
  <si>
    <t>県名</t>
  </si>
  <si>
    <t>学校正式名称</t>
  </si>
  <si>
    <t>学校番号シート貼り付け用</t>
  </si>
  <si>
    <t>出場あるなし</t>
  </si>
  <si>
    <t>略称６</t>
  </si>
  <si>
    <t>県</t>
  </si>
  <si>
    <t>賞状学校名</t>
  </si>
  <si>
    <t>引率</t>
  </si>
  <si>
    <t>男</t>
  </si>
  <si>
    <t>女</t>
  </si>
  <si>
    <t>マネ</t>
  </si>
  <si>
    <t>選手１</t>
  </si>
  <si>
    <t>選手２</t>
  </si>
  <si>
    <t>選手３</t>
  </si>
  <si>
    <t>選手４</t>
  </si>
  <si>
    <t>選手５</t>
  </si>
  <si>
    <t>選手６</t>
  </si>
  <si>
    <t>選手７</t>
  </si>
  <si>
    <t>ＢD１</t>
  </si>
  <si>
    <t>ＢＤ２</t>
  </si>
  <si>
    <t>ＧD１</t>
  </si>
  <si>
    <t>ＧＤ２</t>
  </si>
  <si>
    <t>ＢＳ１</t>
  </si>
  <si>
    <t>ＢＳ２</t>
  </si>
  <si>
    <t>ＧＳ１</t>
  </si>
  <si>
    <t>ＧＳ２</t>
  </si>
  <si>
    <t>男子学校対抗</t>
  </si>
  <si>
    <t>学校略称</t>
  </si>
  <si>
    <t>学校略称よみがな</t>
  </si>
  <si>
    <t>都道府県</t>
  </si>
  <si>
    <t>マネ名</t>
  </si>
  <si>
    <t>選手1</t>
  </si>
  <si>
    <t>選手1よみ</t>
  </si>
  <si>
    <t>選手2よみ</t>
  </si>
  <si>
    <t>選手3よみ</t>
  </si>
  <si>
    <t>選手4よみ</t>
  </si>
  <si>
    <t>選手5よみ</t>
  </si>
  <si>
    <t>選手6よみ</t>
  </si>
  <si>
    <t>選手7よみ</t>
  </si>
  <si>
    <t>選手1学年</t>
  </si>
  <si>
    <t>選手2学年</t>
  </si>
  <si>
    <t>選手3学年</t>
  </si>
  <si>
    <t>選手4学年</t>
  </si>
  <si>
    <t>選手5学年</t>
  </si>
  <si>
    <t>選手6学年</t>
  </si>
  <si>
    <t>選手7学年</t>
  </si>
  <si>
    <t>学校名よみ</t>
  </si>
  <si>
    <t>電話番号</t>
  </si>
  <si>
    <t>監督よみ</t>
  </si>
  <si>
    <t>コーチよみ</t>
  </si>
  <si>
    <t>マネよみ</t>
  </si>
  <si>
    <t>プログラム</t>
  </si>
  <si>
    <t>女子学校対抗</t>
  </si>
  <si>
    <t>男子D1</t>
  </si>
  <si>
    <t>男子D2</t>
  </si>
  <si>
    <t>男子S1</t>
  </si>
  <si>
    <t>選手</t>
  </si>
  <si>
    <t>選手よみ</t>
  </si>
  <si>
    <t>選手学年</t>
  </si>
  <si>
    <t>男子S2</t>
  </si>
  <si>
    <t>女子D1</t>
  </si>
  <si>
    <t>女子D2</t>
  </si>
  <si>
    <t>女子S1</t>
  </si>
  <si>
    <t>女子S2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</si>
</sst>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41" formatCode="_ * #,##0_ ;_ * \-#,##0_ ;_ * &quot;-&quot;_ ;_ @_ "/>
    <numFmt numFmtId="176" formatCode="0_);[Red]\(0\)"/>
    <numFmt numFmtId="177" formatCode="0;0;"/>
    <numFmt numFmtId="178" formatCode="##&quot;    冊&quot;"/>
    <numFmt numFmtId="179" formatCode="#,##0_ "/>
  </numFmts>
  <fonts count="51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7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ＤＦ特太ゴシック体"/>
      <family val="3"/>
      <charset val="128"/>
    </font>
    <font>
      <b/>
      <sz val="14"/>
      <name val="ＤＦ特太ゴシック体"/>
      <family val="3"/>
      <charset val="128"/>
    </font>
    <font>
      <sz val="12"/>
      <name val="ＤＦ特太ゴシック体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theme="0"/>
      <name val="ＤＦ特太ゴシック体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 style="dashDot">
        <color indexed="64"/>
      </right>
      <top/>
      <bottom style="dashDot">
        <color indexed="64"/>
      </bottom>
      <diagonal/>
    </border>
    <border>
      <left/>
      <right style="dashDot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40" fontId="3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" fillId="0" borderId="0"/>
  </cellStyleXfs>
  <cellXfs count="695">
    <xf numFmtId="0" fontId="0" fillId="0" borderId="0" xfId="0">
      <alignment vertical="center"/>
    </xf>
    <xf numFmtId="0" fontId="1" fillId="9" borderId="0" xfId="4" applyFill="1" applyAlignment="1">
      <alignment horizontal="center" shrinkToFit="1"/>
    </xf>
    <xf numFmtId="0" fontId="2" fillId="9" borderId="0" xfId="4" applyFont="1" applyFill="1" applyAlignment="1">
      <alignment horizontal="center"/>
    </xf>
    <xf numFmtId="0" fontId="3" fillId="9" borderId="0" xfId="4" applyFont="1" applyFill="1" applyAlignment="1">
      <alignment horizontal="center" vertical="center"/>
    </xf>
    <xf numFmtId="0" fontId="1" fillId="8" borderId="0" xfId="4" applyFill="1" applyAlignment="1">
      <alignment horizontal="center"/>
    </xf>
    <xf numFmtId="0" fontId="2" fillId="8" borderId="0" xfId="4" applyFont="1" applyFill="1" applyAlignment="1">
      <alignment horizontal="center"/>
    </xf>
    <xf numFmtId="0" fontId="1" fillId="6" borderId="0" xfId="4" applyFill="1" applyAlignment="1">
      <alignment horizontal="center"/>
    </xf>
    <xf numFmtId="0" fontId="2" fillId="6" borderId="0" xfId="4" applyFont="1" applyFill="1" applyAlignment="1">
      <alignment horizontal="center"/>
    </xf>
    <xf numFmtId="0" fontId="1" fillId="2" borderId="0" xfId="4" applyFill="1" applyAlignment="1">
      <alignment horizontal="center"/>
    </xf>
    <xf numFmtId="0" fontId="2" fillId="2" borderId="0" xfId="4" applyFont="1" applyFill="1" applyAlignment="1">
      <alignment horizontal="center"/>
    </xf>
    <xf numFmtId="0" fontId="1" fillId="7" borderId="0" xfId="4" applyFill="1" applyAlignment="1">
      <alignment horizontal="center"/>
    </xf>
    <xf numFmtId="0" fontId="2" fillId="7" borderId="0" xfId="4" applyFont="1" applyFill="1" applyAlignment="1">
      <alignment horizontal="center"/>
    </xf>
    <xf numFmtId="0" fontId="1" fillId="5" borderId="0" xfId="4" applyFill="1" applyAlignment="1">
      <alignment horizontal="center"/>
    </xf>
    <xf numFmtId="0" fontId="2" fillId="5" borderId="0" xfId="4" applyFont="1" applyFill="1" applyAlignment="1">
      <alignment horizontal="center"/>
    </xf>
    <xf numFmtId="0" fontId="1" fillId="0" borderId="0" xfId="4" applyAlignment="1">
      <alignment horizontal="center"/>
    </xf>
    <xf numFmtId="0" fontId="1" fillId="0" borderId="0" xfId="4" applyAlignment="1">
      <alignment horizontal="center" vertical="center" shrinkToFit="1"/>
    </xf>
    <xf numFmtId="0" fontId="1" fillId="9" borderId="0" xfId="4" applyFill="1" applyAlignment="1">
      <alignment horizontal="center" vertical="center" shrinkToFit="1"/>
    </xf>
    <xf numFmtId="0" fontId="2" fillId="9" borderId="0" xfId="4" applyFont="1" applyFill="1" applyAlignment="1">
      <alignment horizontal="center" vertical="center" shrinkToFit="1"/>
    </xf>
    <xf numFmtId="0" fontId="3" fillId="9" borderId="1" xfId="4" applyFont="1" applyFill="1" applyBorder="1" applyAlignment="1">
      <alignment horizontal="center" vertical="center"/>
    </xf>
    <xf numFmtId="0" fontId="1" fillId="9" borderId="1" xfId="4" applyFill="1" applyBorder="1" applyAlignment="1">
      <alignment horizontal="center" vertical="center" shrinkToFit="1"/>
    </xf>
    <xf numFmtId="0" fontId="4" fillId="9" borderId="1" xfId="4" applyFont="1" applyFill="1" applyBorder="1" applyAlignment="1">
      <alignment horizontal="center" vertical="center"/>
    </xf>
    <xf numFmtId="0" fontId="1" fillId="8" borderId="0" xfId="4" applyFill="1" applyAlignment="1">
      <alignment horizontal="center" vertical="center"/>
    </xf>
    <xf numFmtId="0" fontId="1" fillId="8" borderId="0" xfId="4" applyFill="1" applyAlignment="1">
      <alignment horizontal="center" vertical="center" shrinkToFit="1"/>
    </xf>
    <xf numFmtId="0" fontId="5" fillId="8" borderId="0" xfId="4" applyFont="1" applyFill="1" applyAlignment="1">
      <alignment horizontal="center" vertical="center"/>
    </xf>
    <xf numFmtId="0" fontId="2" fillId="8" borderId="0" xfId="4" applyFont="1" applyFill="1" applyAlignment="1">
      <alignment horizontal="center" vertical="center" shrinkToFit="1"/>
    </xf>
    <xf numFmtId="0" fontId="3" fillId="8" borderId="1" xfId="4" applyFont="1" applyFill="1" applyBorder="1" applyAlignment="1">
      <alignment horizontal="center" vertical="center"/>
    </xf>
    <xf numFmtId="0" fontId="1" fillId="8" borderId="1" xfId="4" applyFill="1" applyBorder="1" applyAlignment="1">
      <alignment horizontal="center" vertical="center" shrinkToFit="1"/>
    </xf>
    <xf numFmtId="0" fontId="4" fillId="8" borderId="1" xfId="4" applyFont="1" applyFill="1" applyBorder="1" applyAlignment="1">
      <alignment horizontal="center" vertical="center"/>
    </xf>
    <xf numFmtId="0" fontId="1" fillId="6" borderId="0" xfId="4" applyFill="1" applyAlignment="1">
      <alignment horizontal="center" vertical="center"/>
    </xf>
    <xf numFmtId="0" fontId="1" fillId="6" borderId="0" xfId="4" applyFill="1" applyAlignment="1">
      <alignment horizontal="center" vertical="center" shrinkToFit="1"/>
    </xf>
    <xf numFmtId="0" fontId="5" fillId="6" borderId="0" xfId="4" applyFont="1" applyFill="1" applyAlignment="1">
      <alignment horizontal="center" vertical="center"/>
    </xf>
    <xf numFmtId="0" fontId="2" fillId="6" borderId="0" xfId="4" applyFont="1" applyFill="1" applyAlignment="1">
      <alignment horizontal="center" vertical="center" shrinkToFit="1"/>
    </xf>
    <xf numFmtId="0" fontId="3" fillId="6" borderId="1" xfId="4" applyFont="1" applyFill="1" applyBorder="1" applyAlignment="1">
      <alignment horizontal="center" vertical="center"/>
    </xf>
    <xf numFmtId="0" fontId="1" fillId="6" borderId="1" xfId="4" applyFill="1" applyBorder="1" applyAlignment="1">
      <alignment horizontal="center" vertical="center" shrinkToFit="1"/>
    </xf>
    <xf numFmtId="0" fontId="1" fillId="6" borderId="1" xfId="4" applyFill="1" applyBorder="1" applyAlignment="1">
      <alignment horizontal="center"/>
    </xf>
    <xf numFmtId="0" fontId="1" fillId="2" borderId="0" xfId="4" applyFill="1" applyAlignment="1">
      <alignment horizontal="center" vertical="center"/>
    </xf>
    <xf numFmtId="0" fontId="1" fillId="2" borderId="0" xfId="4" applyFill="1" applyAlignment="1">
      <alignment horizontal="center" vertical="center" shrinkToFit="1"/>
    </xf>
    <xf numFmtId="0" fontId="5" fillId="2" borderId="0" xfId="4" applyFont="1" applyFill="1" applyAlignment="1">
      <alignment horizontal="center" vertical="center"/>
    </xf>
    <xf numFmtId="0" fontId="2" fillId="2" borderId="0" xfId="4" applyFont="1" applyFill="1" applyAlignment="1">
      <alignment horizontal="center" vertical="center" shrinkToFit="1"/>
    </xf>
    <xf numFmtId="0" fontId="3" fillId="2" borderId="1" xfId="4" applyFont="1" applyFill="1" applyBorder="1" applyAlignment="1">
      <alignment horizontal="center" vertical="center"/>
    </xf>
    <xf numFmtId="0" fontId="1" fillId="2" borderId="1" xfId="4" applyFill="1" applyBorder="1" applyAlignment="1">
      <alignment horizontal="center" vertical="center" shrinkToFit="1"/>
    </xf>
    <xf numFmtId="0" fontId="1" fillId="2" borderId="1" xfId="4" applyFill="1" applyBorder="1" applyAlignment="1">
      <alignment horizontal="center"/>
    </xf>
    <xf numFmtId="0" fontId="1" fillId="7" borderId="0" xfId="4" applyFill="1" applyAlignment="1">
      <alignment horizontal="center" vertical="center"/>
    </xf>
    <xf numFmtId="0" fontId="1" fillId="7" borderId="0" xfId="4" applyFill="1" applyAlignment="1">
      <alignment horizontal="center" vertical="center" shrinkToFit="1"/>
    </xf>
    <xf numFmtId="0" fontId="5" fillId="7" borderId="0" xfId="4" applyFont="1" applyFill="1" applyAlignment="1">
      <alignment horizontal="center" vertical="center"/>
    </xf>
    <xf numFmtId="0" fontId="2" fillId="7" borderId="0" xfId="4" applyFont="1" applyFill="1" applyAlignment="1">
      <alignment horizontal="center" vertical="center" shrinkToFit="1"/>
    </xf>
    <xf numFmtId="0" fontId="3" fillId="7" borderId="1" xfId="4" applyFont="1" applyFill="1" applyBorder="1" applyAlignment="1">
      <alignment horizontal="center" vertical="center"/>
    </xf>
    <xf numFmtId="0" fontId="1" fillId="7" borderId="1" xfId="4" applyFill="1" applyBorder="1" applyAlignment="1">
      <alignment horizontal="center" vertical="center" shrinkToFit="1"/>
    </xf>
    <xf numFmtId="0" fontId="1" fillId="7" borderId="1" xfId="4" applyFill="1" applyBorder="1" applyAlignment="1">
      <alignment horizontal="center"/>
    </xf>
    <xf numFmtId="0" fontId="1" fillId="5" borderId="0" xfId="4" applyFill="1" applyAlignment="1">
      <alignment horizontal="center" vertical="center"/>
    </xf>
    <xf numFmtId="0" fontId="1" fillId="5" borderId="0" xfId="4" applyFill="1" applyAlignment="1">
      <alignment horizontal="center" vertical="center" shrinkToFit="1"/>
    </xf>
    <xf numFmtId="0" fontId="5" fillId="5" borderId="0" xfId="4" applyFont="1" applyFill="1" applyAlignment="1">
      <alignment horizontal="center" vertical="center"/>
    </xf>
    <xf numFmtId="0" fontId="2" fillId="5" borderId="0" xfId="4" applyFont="1" applyFill="1" applyAlignment="1">
      <alignment horizontal="center" vertical="center" shrinkToFit="1"/>
    </xf>
    <xf numFmtId="0" fontId="3" fillId="5" borderId="1" xfId="4" applyFont="1" applyFill="1" applyBorder="1" applyAlignment="1">
      <alignment horizontal="center" vertical="center"/>
    </xf>
    <xf numFmtId="0" fontId="1" fillId="5" borderId="1" xfId="4" applyFill="1" applyBorder="1" applyAlignment="1">
      <alignment horizontal="center" vertical="center" shrinkToFit="1"/>
    </xf>
    <xf numFmtId="0" fontId="1" fillId="5" borderId="1" xfId="4" applyFill="1" applyBorder="1" applyAlignment="1">
      <alignment horizont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/>
    </xf>
    <xf numFmtId="0" fontId="1" fillId="0" borderId="0" xfId="4" applyAlignment="1">
      <alignment horizontal="center" vertical="center"/>
    </xf>
    <xf numFmtId="0" fontId="7" fillId="0" borderId="0" xfId="4" applyFon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/>
    <xf numFmtId="49" fontId="8" fillId="0" borderId="0" xfId="0" applyNumberFormat="1" applyFont="1" applyAlignment="1">
      <alignment horizont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  <xf numFmtId="0" fontId="0" fillId="17" borderId="0" xfId="0" applyFill="1">
      <alignment vertical="center"/>
    </xf>
    <xf numFmtId="0" fontId="0" fillId="11" borderId="0" xfId="0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20" borderId="0" xfId="0" applyFill="1">
      <alignment vertical="center"/>
    </xf>
    <xf numFmtId="0" fontId="0" fillId="21" borderId="0" xfId="0" applyFill="1">
      <alignment vertical="center"/>
    </xf>
    <xf numFmtId="0" fontId="0" fillId="12" borderId="0" xfId="0" applyFill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3">
      <alignment vertical="center"/>
    </xf>
    <xf numFmtId="0" fontId="9" fillId="0" borderId="2" xfId="3" applyBorder="1">
      <alignment vertical="center"/>
    </xf>
    <xf numFmtId="0" fontId="9" fillId="0" borderId="3" xfId="3" applyBorder="1">
      <alignment vertical="center"/>
    </xf>
    <xf numFmtId="0" fontId="9" fillId="0" borderId="4" xfId="3" applyBorder="1">
      <alignment vertical="center"/>
    </xf>
    <xf numFmtId="0" fontId="9" fillId="0" borderId="5" xfId="3" applyBorder="1">
      <alignment vertical="center"/>
    </xf>
    <xf numFmtId="0" fontId="9" fillId="0" borderId="6" xfId="3" applyBorder="1">
      <alignment vertical="center"/>
    </xf>
    <xf numFmtId="0" fontId="12" fillId="0" borderId="0" xfId="3" applyFont="1">
      <alignment vertical="center"/>
    </xf>
    <xf numFmtId="0" fontId="9" fillId="0" borderId="7" xfId="3" applyBorder="1">
      <alignment vertical="center"/>
    </xf>
    <xf numFmtId="0" fontId="9" fillId="0" borderId="9" xfId="3" applyBorder="1">
      <alignment vertical="center"/>
    </xf>
    <xf numFmtId="0" fontId="12" fillId="0" borderId="6" xfId="3" applyFont="1" applyBorder="1">
      <alignment vertical="center"/>
    </xf>
    <xf numFmtId="0" fontId="9" fillId="0" borderId="8" xfId="3" applyBorder="1">
      <alignment vertical="center"/>
    </xf>
    <xf numFmtId="0" fontId="13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9" fillId="0" borderId="11" xfId="3" applyBorder="1" applyAlignment="1">
      <alignment vertical="center" wrapText="1"/>
    </xf>
    <xf numFmtId="0" fontId="1" fillId="0" borderId="0" xfId="3" applyFont="1">
      <alignment vertical="center"/>
    </xf>
    <xf numFmtId="0" fontId="9" fillId="0" borderId="0" xfId="3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14" fillId="0" borderId="0" xfId="3" applyFont="1">
      <alignment vertical="center"/>
    </xf>
    <xf numFmtId="0" fontId="9" fillId="0" borderId="0" xfId="3" applyAlignment="1">
      <alignment horizontal="right" vertical="center"/>
    </xf>
    <xf numFmtId="0" fontId="9" fillId="0" borderId="12" xfId="3" applyBorder="1">
      <alignment vertical="center"/>
    </xf>
    <xf numFmtId="0" fontId="9" fillId="0" borderId="13" xfId="3" applyBorder="1">
      <alignment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4" xfId="0" applyBorder="1" applyAlignment="1"/>
    <xf numFmtId="0" fontId="27" fillId="0" borderId="4" xfId="0" applyFont="1" applyBorder="1" applyAlignment="1"/>
    <xf numFmtId="0" fontId="29" fillId="0" borderId="0" xfId="3" applyFont="1">
      <alignment vertical="center"/>
    </xf>
    <xf numFmtId="0" fontId="9" fillId="0" borderId="0" xfId="3" applyAlignment="1">
      <alignment horizontal="left" vertical="center" wrapText="1"/>
    </xf>
    <xf numFmtId="0" fontId="43" fillId="0" borderId="0" xfId="1" applyBorder="1">
      <alignment vertical="center"/>
    </xf>
    <xf numFmtId="0" fontId="9" fillId="0" borderId="0" xfId="3" applyAlignment="1">
      <alignment vertical="center" wrapText="1"/>
    </xf>
    <xf numFmtId="0" fontId="0" fillId="0" borderId="0" xfId="0" applyAlignment="1">
      <alignment horizontal="left" vertical="top" indent="1"/>
    </xf>
    <xf numFmtId="0" fontId="31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12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14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3" fillId="0" borderId="0" xfId="0" applyFont="1">
      <alignment vertical="center"/>
    </xf>
    <xf numFmtId="0" fontId="45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0" fillId="0" borderId="25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26" xfId="0" applyBorder="1">
      <alignment vertical="center"/>
    </xf>
    <xf numFmtId="49" fontId="0" fillId="3" borderId="19" xfId="0" applyNumberFormat="1" applyFill="1" applyBorder="1" applyProtection="1">
      <alignment vertical="center"/>
      <protection locked="0"/>
    </xf>
    <xf numFmtId="49" fontId="0" fillId="3" borderId="20" xfId="0" applyNumberFormat="1" applyFill="1" applyBorder="1" applyProtection="1">
      <alignment vertical="center"/>
      <protection locked="0"/>
    </xf>
    <xf numFmtId="49" fontId="0" fillId="3" borderId="27" xfId="0" applyNumberFormat="1" applyFill="1" applyBorder="1" applyProtection="1">
      <alignment vertical="center"/>
      <protection locked="0"/>
    </xf>
    <xf numFmtId="0" fontId="0" fillId="0" borderId="27" xfId="0" applyBorder="1">
      <alignment vertical="center"/>
    </xf>
    <xf numFmtId="49" fontId="0" fillId="3" borderId="28" xfId="0" applyNumberFormat="1" applyFill="1" applyBorder="1" applyProtection="1">
      <alignment vertical="center"/>
      <protection locked="0"/>
    </xf>
    <xf numFmtId="0" fontId="0" fillId="0" borderId="29" xfId="0" applyBorder="1">
      <alignment vertical="center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8" xfId="0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4" borderId="1" xfId="0" applyFill="1" applyBorder="1" applyProtection="1">
      <alignment vertical="center"/>
      <protection locked="0"/>
    </xf>
    <xf numFmtId="0" fontId="0" fillId="5" borderId="1" xfId="0" applyFill="1" applyBorder="1" applyProtection="1">
      <alignment vertical="center"/>
      <protection locked="0"/>
    </xf>
    <xf numFmtId="0" fontId="0" fillId="0" borderId="34" xfId="0" applyBorder="1">
      <alignment vertical="center"/>
    </xf>
    <xf numFmtId="0" fontId="0" fillId="4" borderId="35" xfId="0" applyFill="1" applyBorder="1" applyProtection="1">
      <alignment vertical="center"/>
      <protection locked="0"/>
    </xf>
    <xf numFmtId="0" fontId="0" fillId="4" borderId="36" xfId="0" applyFill="1" applyBorder="1" applyProtection="1">
      <alignment vertical="center"/>
      <protection locked="0"/>
    </xf>
    <xf numFmtId="0" fontId="0" fillId="5" borderId="35" xfId="0" applyFill="1" applyBorder="1" applyProtection="1">
      <alignment vertical="center"/>
      <protection locked="0"/>
    </xf>
    <xf numFmtId="0" fontId="0" fillId="0" borderId="37" xfId="0" applyBorder="1">
      <alignment vertical="center"/>
    </xf>
    <xf numFmtId="0" fontId="0" fillId="4" borderId="38" xfId="0" applyFill="1" applyBorder="1" applyProtection="1">
      <alignment vertical="center"/>
      <protection locked="0"/>
    </xf>
    <xf numFmtId="0" fontId="0" fillId="5" borderId="38" xfId="0" applyFill="1" applyBorder="1" applyProtection="1">
      <alignment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5" borderId="40" xfId="0" applyFill="1" applyBorder="1" applyAlignment="1" applyProtection="1">
      <alignment horizontal="left" vertical="center"/>
      <protection locked="0"/>
    </xf>
    <xf numFmtId="0" fontId="0" fillId="4" borderId="40" xfId="0" applyFill="1" applyBorder="1" applyAlignment="1" applyProtection="1">
      <alignment horizontal="left" vertical="center"/>
      <protection locked="0"/>
    </xf>
    <xf numFmtId="0" fontId="39" fillId="0" borderId="0" xfId="3" applyFont="1">
      <alignment vertical="center"/>
    </xf>
    <xf numFmtId="0" fontId="40" fillId="0" borderId="0" xfId="3" applyFont="1">
      <alignment vertical="center"/>
    </xf>
    <xf numFmtId="0" fontId="41" fillId="0" borderId="0" xfId="3" applyFont="1">
      <alignment vertical="center"/>
    </xf>
    <xf numFmtId="0" fontId="0" fillId="0" borderId="3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4" borderId="10" xfId="0" applyFill="1" applyBorder="1" applyProtection="1">
      <alignment vertical="center"/>
      <protection locked="0"/>
    </xf>
    <xf numFmtId="0" fontId="0" fillId="4" borderId="41" xfId="0" applyFill="1" applyBorder="1" applyProtection="1">
      <alignment vertical="center"/>
      <protection locked="0"/>
    </xf>
    <xf numFmtId="0" fontId="0" fillId="5" borderId="10" xfId="0" applyFill="1" applyBorder="1" applyProtection="1">
      <alignment vertical="center"/>
      <protection locked="0"/>
    </xf>
    <xf numFmtId="0" fontId="0" fillId="5" borderId="41" xfId="0" applyFill="1" applyBorder="1" applyProtection="1">
      <alignment vertical="center"/>
      <protection locked="0"/>
    </xf>
    <xf numFmtId="0" fontId="9" fillId="0" borderId="7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65" xfId="0" applyBorder="1">
      <alignment vertical="center"/>
    </xf>
    <xf numFmtId="0" fontId="0" fillId="22" borderId="45" xfId="0" applyFill="1" applyBorder="1" applyAlignment="1" applyProtection="1">
      <alignment horizontal="center" vertical="center"/>
      <protection locked="0"/>
    </xf>
    <xf numFmtId="0" fontId="0" fillId="22" borderId="47" xfId="0" applyFill="1" applyBorder="1" applyAlignment="1" applyProtection="1">
      <alignment horizontal="center" vertical="center"/>
      <protection locked="0"/>
    </xf>
    <xf numFmtId="0" fontId="0" fillId="23" borderId="32" xfId="0" applyFill="1" applyBorder="1" applyAlignment="1">
      <alignment horizontal="center" vertical="center"/>
    </xf>
    <xf numFmtId="0" fontId="0" fillId="22" borderId="27" xfId="0" applyFill="1" applyBorder="1" applyAlignment="1" applyProtection="1">
      <alignment horizontal="center" vertical="center"/>
      <protection locked="0"/>
    </xf>
    <xf numFmtId="0" fontId="50" fillId="0" borderId="0" xfId="3" applyFont="1">
      <alignment vertical="center"/>
    </xf>
    <xf numFmtId="0" fontId="0" fillId="0" borderId="4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4" borderId="45" xfId="0" applyFill="1" applyBorder="1" applyAlignment="1" applyProtection="1">
      <alignment horizontal="left" vertical="center"/>
      <protection locked="0"/>
    </xf>
    <xf numFmtId="0" fontId="0" fillId="4" borderId="46" xfId="0" applyFill="1" applyBorder="1" applyAlignment="1" applyProtection="1">
      <alignment horizontal="left" vertical="center"/>
      <protection locked="0"/>
    </xf>
    <xf numFmtId="0" fontId="0" fillId="4" borderId="47" xfId="0" applyFill="1" applyBorder="1" applyAlignment="1" applyProtection="1">
      <alignment horizontal="left" vertical="center"/>
      <protection locked="0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49" fontId="0" fillId="4" borderId="1" xfId="0" applyNumberFormat="1" applyFill="1" applyBorder="1" applyProtection="1">
      <alignment vertical="center"/>
      <protection locked="0"/>
    </xf>
    <xf numFmtId="0" fontId="0" fillId="0" borderId="37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50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49" fontId="0" fillId="4" borderId="47" xfId="0" applyNumberFormat="1" applyFill="1" applyBorder="1" applyProtection="1">
      <alignment vertical="center"/>
      <protection locked="0"/>
    </xf>
    <xf numFmtId="49" fontId="0" fillId="4" borderId="54" xfId="0" applyNumberFormat="1" applyFill="1" applyBorder="1" applyProtection="1">
      <alignment vertical="center"/>
      <protection locked="0"/>
    </xf>
    <xf numFmtId="49" fontId="0" fillId="4" borderId="46" xfId="0" applyNumberFormat="1" applyFill="1" applyBorder="1" applyProtection="1">
      <alignment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5" borderId="51" xfId="0" applyFill="1" applyBorder="1" applyAlignment="1" applyProtection="1">
      <alignment horizontal="left" vertical="center"/>
      <protection locked="0"/>
    </xf>
    <xf numFmtId="0" fontId="0" fillId="5" borderId="44" xfId="0" applyFill="1" applyBorder="1" applyAlignment="1" applyProtection="1">
      <alignment horizontal="left" vertical="center"/>
      <protection locked="0"/>
    </xf>
    <xf numFmtId="0" fontId="0" fillId="5" borderId="52" xfId="0" applyFill="1" applyBorder="1" applyAlignment="1" applyProtection="1">
      <alignment horizontal="left" vertical="center"/>
      <protection locked="0"/>
    </xf>
    <xf numFmtId="49" fontId="0" fillId="5" borderId="52" xfId="0" applyNumberFormat="1" applyFill="1" applyBorder="1" applyProtection="1">
      <alignment vertical="center"/>
      <protection locked="0"/>
    </xf>
    <xf numFmtId="49" fontId="0" fillId="5" borderId="53" xfId="0" applyNumberFormat="1" applyFill="1" applyBorder="1" applyProtection="1">
      <alignment vertical="center"/>
      <protection locked="0"/>
    </xf>
    <xf numFmtId="49" fontId="0" fillId="5" borderId="44" xfId="0" applyNumberFormat="1" applyFill="1" applyBorder="1" applyProtection="1">
      <alignment vertical="center"/>
      <protection locked="0"/>
    </xf>
    <xf numFmtId="0" fontId="0" fillId="5" borderId="45" xfId="0" applyFill="1" applyBorder="1" applyAlignment="1" applyProtection="1">
      <alignment horizontal="left" vertical="center"/>
      <protection locked="0"/>
    </xf>
    <xf numFmtId="0" fontId="0" fillId="5" borderId="46" xfId="0" applyFill="1" applyBorder="1" applyAlignment="1" applyProtection="1">
      <alignment horizontal="left" vertical="center"/>
      <protection locked="0"/>
    </xf>
    <xf numFmtId="0" fontId="0" fillId="5" borderId="47" xfId="0" applyFill="1" applyBorder="1" applyAlignment="1" applyProtection="1">
      <alignment horizontal="left" vertical="center"/>
      <protection locked="0"/>
    </xf>
    <xf numFmtId="49" fontId="0" fillId="5" borderId="47" xfId="0" applyNumberFormat="1" applyFill="1" applyBorder="1" applyProtection="1">
      <alignment vertical="center"/>
      <protection locked="0"/>
    </xf>
    <xf numFmtId="49" fontId="0" fillId="5" borderId="54" xfId="0" applyNumberFormat="1" applyFill="1" applyBorder="1" applyProtection="1">
      <alignment vertical="center"/>
      <protection locked="0"/>
    </xf>
    <xf numFmtId="49" fontId="0" fillId="5" borderId="46" xfId="0" applyNumberFormat="1" applyFill="1" applyBorder="1" applyProtection="1">
      <alignment vertical="center"/>
      <protection locked="0"/>
    </xf>
    <xf numFmtId="0" fontId="0" fillId="4" borderId="51" xfId="0" applyFill="1" applyBorder="1" applyAlignment="1" applyProtection="1">
      <alignment horizontal="left" vertical="center"/>
      <protection locked="0"/>
    </xf>
    <xf numFmtId="0" fontId="0" fillId="4" borderId="52" xfId="0" applyFill="1" applyBorder="1" applyAlignment="1" applyProtection="1">
      <alignment horizontal="left" vertical="center"/>
      <protection locked="0"/>
    </xf>
    <xf numFmtId="49" fontId="0" fillId="4" borderId="52" xfId="0" applyNumberFormat="1" applyFill="1" applyBorder="1" applyProtection="1">
      <alignment vertical="center"/>
      <protection locked="0"/>
    </xf>
    <xf numFmtId="49" fontId="0" fillId="4" borderId="53" xfId="0" applyNumberFormat="1" applyFill="1" applyBorder="1" applyProtection="1">
      <alignment vertical="center"/>
      <protection locked="0"/>
    </xf>
    <xf numFmtId="49" fontId="0" fillId="4" borderId="44" xfId="0" applyNumberFormat="1" applyFill="1" applyBorder="1" applyProtection="1">
      <alignment vertical="center"/>
      <protection locked="0"/>
    </xf>
    <xf numFmtId="0" fontId="0" fillId="5" borderId="58" xfId="0" applyFill="1" applyBorder="1" applyAlignment="1" applyProtection="1">
      <alignment horizontal="left" vertical="center"/>
      <protection locked="0"/>
    </xf>
    <xf numFmtId="0" fontId="0" fillId="5" borderId="59" xfId="0" applyFill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46" fillId="0" borderId="32" xfId="0" applyFont="1" applyBorder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/>
    </xf>
    <xf numFmtId="0" fontId="0" fillId="5" borderId="1" xfId="0" applyFill="1" applyBorder="1" applyAlignment="1" applyProtection="1">
      <alignment horizontal="left" vertical="center"/>
      <protection locked="0"/>
    </xf>
    <xf numFmtId="49" fontId="0" fillId="5" borderId="1" xfId="0" applyNumberFormat="1" applyFill="1" applyBorder="1" applyProtection="1">
      <alignment vertical="center"/>
      <protection locked="0"/>
    </xf>
    <xf numFmtId="0" fontId="0" fillId="5" borderId="10" xfId="0" applyFill="1" applyBorder="1" applyAlignment="1" applyProtection="1">
      <alignment horizontal="left" vertical="center"/>
      <protection locked="0"/>
    </xf>
    <xf numFmtId="49" fontId="0" fillId="5" borderId="10" xfId="0" applyNumberFormat="1" applyFill="1" applyBorder="1" applyProtection="1">
      <alignment vertical="center"/>
      <protection locked="0"/>
    </xf>
    <xf numFmtId="0" fontId="0" fillId="0" borderId="33" xfId="0" applyBorder="1">
      <alignment vertical="center"/>
    </xf>
    <xf numFmtId="49" fontId="0" fillId="4" borderId="38" xfId="0" applyNumberFormat="1" applyFill="1" applyBorder="1" applyProtection="1">
      <alignment vertical="center"/>
      <protection locked="0"/>
    </xf>
    <xf numFmtId="49" fontId="0" fillId="4" borderId="10" xfId="0" applyNumberFormat="1" applyFill="1" applyBorder="1" applyProtection="1">
      <alignment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58" xfId="0" applyFill="1" applyBorder="1" applyAlignment="1" applyProtection="1">
      <alignment horizontal="left" vertical="center"/>
      <protection locked="0"/>
    </xf>
    <xf numFmtId="0" fontId="0" fillId="4" borderId="59" xfId="0" applyFill="1" applyBorder="1" applyAlignment="1" applyProtection="1">
      <alignment horizontal="left" vertical="center"/>
      <protection locked="0"/>
    </xf>
    <xf numFmtId="0" fontId="46" fillId="0" borderId="27" xfId="0" applyFont="1" applyBorder="1">
      <alignment vertical="center"/>
    </xf>
    <xf numFmtId="0" fontId="46" fillId="0" borderId="28" xfId="0" applyFont="1" applyBorder="1">
      <alignment vertical="center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3" borderId="62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0" fontId="0" fillId="0" borderId="66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3" borderId="27" xfId="0" applyFill="1" applyBorder="1" applyProtection="1">
      <alignment vertical="center"/>
      <protection locked="0"/>
    </xf>
    <xf numFmtId="0" fontId="0" fillId="3" borderId="28" xfId="0" applyFill="1" applyBorder="1" applyProtection="1">
      <alignment vertical="center"/>
      <protection locked="0"/>
    </xf>
    <xf numFmtId="0" fontId="0" fillId="3" borderId="19" xfId="0" applyFill="1" applyBorder="1" applyProtection="1">
      <alignment vertical="center"/>
      <protection locked="0"/>
    </xf>
    <xf numFmtId="0" fontId="0" fillId="3" borderId="20" xfId="0" applyFill="1" applyBorder="1" applyProtection="1">
      <alignment vertical="center"/>
      <protection locked="0"/>
    </xf>
    <xf numFmtId="0" fontId="0" fillId="3" borderId="32" xfId="0" applyFill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3" borderId="17" xfId="0" applyFill="1" applyBorder="1" applyProtection="1">
      <alignment vertical="center"/>
      <protection locked="0"/>
    </xf>
    <xf numFmtId="0" fontId="0" fillId="3" borderId="24" xfId="0" applyFill="1" applyBorder="1" applyProtection="1">
      <alignment vertical="center"/>
      <protection locked="0"/>
    </xf>
    <xf numFmtId="0" fontId="0" fillId="0" borderId="51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3" borderId="61" xfId="0" applyFill="1" applyBorder="1" applyAlignment="1" applyProtection="1">
      <alignment horizontal="left" vertical="center"/>
      <protection locked="0"/>
    </xf>
    <xf numFmtId="41" fontId="10" fillId="0" borderId="53" xfId="0" applyNumberFormat="1" applyFont="1" applyBorder="1" applyAlignment="1">
      <alignment horizontal="center" vertical="center"/>
    </xf>
    <xf numFmtId="41" fontId="10" fillId="0" borderId="69" xfId="0" applyNumberFormat="1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41" fontId="10" fillId="0" borderId="63" xfId="0" applyNumberFormat="1" applyFont="1" applyBorder="1" applyAlignment="1">
      <alignment horizontal="center" vertical="center"/>
    </xf>
    <xf numFmtId="41" fontId="10" fillId="0" borderId="54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4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1" xfId="0" applyFont="1" applyBorder="1" applyAlignment="1">
      <alignment horizontal="center" vertical="center" wrapText="1"/>
    </xf>
    <xf numFmtId="179" fontId="18" fillId="0" borderId="52" xfId="0" applyNumberFormat="1" applyFont="1" applyBorder="1" applyAlignment="1">
      <alignment horizontal="center" vertical="center"/>
    </xf>
    <xf numFmtId="179" fontId="18" fillId="0" borderId="53" xfId="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179" fontId="18" fillId="0" borderId="78" xfId="0" applyNumberFormat="1" applyFont="1" applyBorder="1" applyAlignment="1">
      <alignment horizontal="center" vertical="center"/>
    </xf>
    <xf numFmtId="179" fontId="18" fillId="0" borderId="69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29" fillId="0" borderId="17" xfId="2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79" fontId="18" fillId="0" borderId="86" xfId="0" applyNumberFormat="1" applyFont="1" applyBorder="1" applyAlignment="1">
      <alignment horizontal="center" vertical="center"/>
    </xf>
    <xf numFmtId="179" fontId="18" fillId="0" borderId="63" xfId="0" applyNumberFormat="1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9" fillId="1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9" xfId="0" applyFont="1" applyBorder="1" applyAlignment="1">
      <alignment horizontal="center"/>
    </xf>
    <xf numFmtId="0" fontId="20" fillId="0" borderId="0" xfId="0" applyFont="1" applyAlignment="1">
      <alignment horizontal="center" vertical="top" textRotation="255" indent="1"/>
    </xf>
    <xf numFmtId="0" fontId="0" fillId="0" borderId="0" xfId="0" applyAlignment="1">
      <alignment horizontal="center" vertical="top" textRotation="255" indent="1"/>
    </xf>
    <xf numFmtId="0" fontId="28" fillId="0" borderId="1" xfId="0" applyFont="1" applyBorder="1" applyAlignment="1">
      <alignment horizontal="left" vertical="center" indent="1"/>
    </xf>
    <xf numFmtId="0" fontId="28" fillId="0" borderId="35" xfId="0" applyFont="1" applyBorder="1" applyAlignment="1">
      <alignment horizontal="left" vertical="center" indent="1"/>
    </xf>
    <xf numFmtId="0" fontId="28" fillId="0" borderId="38" xfId="0" applyFont="1" applyBorder="1" applyAlignment="1">
      <alignment horizontal="left" vertical="center" indent="1"/>
    </xf>
    <xf numFmtId="0" fontId="28" fillId="0" borderId="36" xfId="0" applyFont="1" applyBorder="1" applyAlignment="1">
      <alignment horizontal="left" vertical="center" indent="1"/>
    </xf>
    <xf numFmtId="0" fontId="20" fillId="0" borderId="9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top" textRotation="255" wrapText="1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4" fillId="0" borderId="91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96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5" fillId="0" borderId="92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6" fillId="0" borderId="90" xfId="0" applyFont="1" applyBorder="1" applyAlignment="1">
      <alignment horizontal="center" vertical="distributed"/>
    </xf>
    <xf numFmtId="0" fontId="0" fillId="0" borderId="13" xfId="0" applyBorder="1" applyAlignment="1">
      <alignment horizontal="center" vertical="distributed"/>
    </xf>
    <xf numFmtId="0" fontId="6" fillId="0" borderId="13" xfId="0" applyFont="1" applyBorder="1" applyAlignment="1">
      <alignment horizontal="center" vertical="distributed"/>
    </xf>
    <xf numFmtId="0" fontId="6" fillId="0" borderId="18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4" fillId="0" borderId="99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24" fillId="0" borderId="10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0" xfId="3" applyAlignment="1">
      <alignment horizontal="center" vertical="center" wrapText="1"/>
    </xf>
    <xf numFmtId="0" fontId="9" fillId="0" borderId="0" xfId="3" applyAlignment="1">
      <alignment horizontal="center" vertical="center"/>
    </xf>
    <xf numFmtId="0" fontId="9" fillId="0" borderId="1" xfId="3" applyBorder="1" applyAlignment="1">
      <alignment horizontal="distributed" vertical="center"/>
    </xf>
    <xf numFmtId="0" fontId="9" fillId="0" borderId="1" xfId="3" applyBorder="1">
      <alignment vertical="center"/>
    </xf>
    <xf numFmtId="0" fontId="9" fillId="0" borderId="52" xfId="3" applyBorder="1" applyAlignment="1" applyProtection="1">
      <alignment horizontal="left" vertical="center" indent="1"/>
      <protection locked="0"/>
    </xf>
    <xf numFmtId="0" fontId="0" fillId="0" borderId="53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9" fillId="0" borderId="102" xfId="3" applyBorder="1">
      <alignment vertical="center"/>
    </xf>
    <xf numFmtId="0" fontId="9" fillId="0" borderId="103" xfId="3" applyBorder="1">
      <alignment vertical="center"/>
    </xf>
    <xf numFmtId="0" fontId="9" fillId="0" borderId="104" xfId="3" applyBorder="1">
      <alignment vertical="center"/>
    </xf>
    <xf numFmtId="0" fontId="9" fillId="0" borderId="105" xfId="3" applyBorder="1" applyAlignment="1">
      <alignment horizontal="distributed" vertical="center"/>
    </xf>
    <xf numFmtId="0" fontId="9" fillId="0" borderId="106" xfId="3" applyBorder="1" applyAlignment="1">
      <alignment horizontal="distributed" vertical="center"/>
    </xf>
    <xf numFmtId="0" fontId="9" fillId="0" borderId="106" xfId="3" applyBorder="1">
      <alignment vertical="center"/>
    </xf>
    <xf numFmtId="0" fontId="9" fillId="0" borderId="107" xfId="3" applyBorder="1">
      <alignment vertical="center"/>
    </xf>
    <xf numFmtId="0" fontId="9" fillId="0" borderId="105" xfId="3" applyBorder="1" applyAlignment="1" applyProtection="1">
      <alignment horizontal="left" vertical="center" indent="1"/>
      <protection locked="0"/>
    </xf>
    <xf numFmtId="0" fontId="9" fillId="0" borderId="106" xfId="3" applyBorder="1" applyAlignment="1" applyProtection="1">
      <alignment horizontal="left" vertical="center" indent="1"/>
      <protection locked="0"/>
    </xf>
    <xf numFmtId="0" fontId="9" fillId="0" borderId="107" xfId="3" applyBorder="1" applyAlignment="1" applyProtection="1">
      <alignment horizontal="left" vertical="center" indent="1"/>
      <protection locked="0"/>
    </xf>
    <xf numFmtId="0" fontId="30" fillId="0" borderId="108" xfId="3" applyFont="1" applyBorder="1" applyAlignment="1">
      <alignment horizontal="distributed" vertical="center"/>
    </xf>
    <xf numFmtId="0" fontId="30" fillId="0" borderId="109" xfId="3" applyFont="1" applyBorder="1" applyAlignment="1">
      <alignment horizontal="distributed" vertical="center"/>
    </xf>
    <xf numFmtId="0" fontId="9" fillId="0" borderId="109" xfId="3" applyBorder="1">
      <alignment vertical="center"/>
    </xf>
    <xf numFmtId="0" fontId="9" fillId="0" borderId="110" xfId="3" applyBorder="1">
      <alignment vertical="center"/>
    </xf>
    <xf numFmtId="0" fontId="30" fillId="0" borderId="108" xfId="3" applyFont="1" applyBorder="1" applyAlignment="1" applyProtection="1">
      <alignment horizontal="left" vertical="center" indent="1"/>
      <protection locked="0"/>
    </xf>
    <xf numFmtId="0" fontId="30" fillId="0" borderId="109" xfId="3" applyFont="1" applyBorder="1" applyAlignment="1" applyProtection="1">
      <alignment horizontal="left" vertical="center" indent="1"/>
      <protection locked="0"/>
    </xf>
    <xf numFmtId="0" fontId="30" fillId="0" borderId="110" xfId="3" applyFont="1" applyBorder="1" applyAlignment="1" applyProtection="1">
      <alignment horizontal="left" vertical="center" indent="1"/>
      <protection locked="0"/>
    </xf>
    <xf numFmtId="0" fontId="9" fillId="0" borderId="108" xfId="3" applyBorder="1" applyAlignment="1" applyProtection="1">
      <alignment horizontal="center" vertical="center"/>
      <protection locked="0"/>
    </xf>
    <xf numFmtId="0" fontId="9" fillId="0" borderId="109" xfId="3" applyBorder="1" applyAlignment="1" applyProtection="1">
      <alignment horizontal="center" vertical="center"/>
      <protection locked="0"/>
    </xf>
    <xf numFmtId="0" fontId="9" fillId="0" borderId="110" xfId="3" applyBorder="1" applyAlignment="1" applyProtection="1">
      <alignment horizontal="center" vertical="center"/>
      <protection locked="0"/>
    </xf>
    <xf numFmtId="0" fontId="9" fillId="0" borderId="111" xfId="3" applyBorder="1" applyAlignment="1">
      <alignment horizontal="left" vertical="center"/>
    </xf>
    <xf numFmtId="0" fontId="9" fillId="0" borderId="112" xfId="3" applyBorder="1">
      <alignment vertical="center"/>
    </xf>
    <xf numFmtId="0" fontId="9" fillId="0" borderId="113" xfId="3" applyBorder="1">
      <alignment vertical="center"/>
    </xf>
    <xf numFmtId="0" fontId="9" fillId="0" borderId="114" xfId="3" applyBorder="1">
      <alignment vertical="center"/>
    </xf>
    <xf numFmtId="0" fontId="9" fillId="0" borderId="115" xfId="3" applyBorder="1">
      <alignment vertical="center"/>
    </xf>
    <xf numFmtId="0" fontId="9" fillId="0" borderId="116" xfId="3" applyBorder="1">
      <alignment vertical="center"/>
    </xf>
    <xf numFmtId="0" fontId="9" fillId="0" borderId="117" xfId="3" applyBorder="1">
      <alignment vertical="center"/>
    </xf>
    <xf numFmtId="0" fontId="9" fillId="0" borderId="118" xfId="3" applyBorder="1">
      <alignment vertical="center"/>
    </xf>
    <xf numFmtId="0" fontId="9" fillId="0" borderId="119" xfId="3" applyBorder="1">
      <alignment vertical="center"/>
    </xf>
    <xf numFmtId="0" fontId="9" fillId="0" borderId="120" xfId="3" applyBorder="1" applyAlignment="1">
      <alignment horizontal="distributed" vertical="center"/>
    </xf>
    <xf numFmtId="0" fontId="9" fillId="0" borderId="121" xfId="3" applyBorder="1" applyAlignment="1">
      <alignment horizontal="distributed" vertical="center"/>
    </xf>
    <xf numFmtId="0" fontId="9" fillId="0" borderId="121" xfId="3" applyBorder="1">
      <alignment vertical="center"/>
    </xf>
    <xf numFmtId="0" fontId="9" fillId="0" borderId="122" xfId="3" applyBorder="1">
      <alignment vertical="center"/>
    </xf>
    <xf numFmtId="0" fontId="9" fillId="0" borderId="7" xfId="3" applyBorder="1">
      <alignment vertical="center"/>
    </xf>
    <xf numFmtId="0" fontId="9" fillId="0" borderId="9" xfId="3" applyBorder="1">
      <alignment vertical="center"/>
    </xf>
    <xf numFmtId="0" fontId="9" fillId="0" borderId="8" xfId="3" applyBorder="1">
      <alignment vertical="center"/>
    </xf>
    <xf numFmtId="0" fontId="9" fillId="0" borderId="5" xfId="3" applyBorder="1" applyAlignment="1" applyProtection="1">
      <alignment horizontal="center" vertical="center"/>
      <protection locked="0"/>
    </xf>
    <xf numFmtId="0" fontId="9" fillId="0" borderId="0" xfId="3" applyAlignment="1" applyProtection="1">
      <alignment horizontal="center" vertical="center"/>
      <protection locked="0"/>
    </xf>
    <xf numFmtId="0" fontId="9" fillId="0" borderId="7" xfId="3" applyBorder="1" applyAlignment="1" applyProtection="1">
      <alignment horizontal="center" vertical="center"/>
      <protection locked="0"/>
    </xf>
    <xf numFmtId="0" fontId="9" fillId="0" borderId="9" xfId="3" applyBorder="1" applyAlignment="1" applyProtection="1">
      <alignment horizontal="center" vertical="center"/>
      <protection locked="0"/>
    </xf>
    <xf numFmtId="0" fontId="18" fillId="0" borderId="0" xfId="3" applyFont="1" applyAlignment="1">
      <alignment horizontal="center" vertical="center"/>
    </xf>
    <xf numFmtId="0" fontId="9" fillId="0" borderId="0" xfId="3">
      <alignment vertical="center"/>
    </xf>
    <xf numFmtId="0" fontId="9" fillId="0" borderId="52" xfId="3" applyBorder="1" applyAlignment="1">
      <alignment horizontal="distributed" vertical="center"/>
    </xf>
    <xf numFmtId="0" fontId="9" fillId="0" borderId="53" xfId="3" applyBorder="1" applyAlignment="1">
      <alignment horizontal="distributed" vertical="center"/>
    </xf>
    <xf numFmtId="0" fontId="9" fillId="0" borderId="53" xfId="3" applyBorder="1">
      <alignment vertical="center"/>
    </xf>
    <xf numFmtId="0" fontId="9" fillId="0" borderId="44" xfId="3" applyBorder="1">
      <alignment vertical="center"/>
    </xf>
    <xf numFmtId="0" fontId="9" fillId="0" borderId="52" xfId="3" applyBorder="1" applyAlignment="1" applyProtection="1">
      <alignment horizontal="center" vertical="center"/>
      <protection locked="0"/>
    </xf>
    <xf numFmtId="0" fontId="9" fillId="0" borderId="53" xfId="3" applyBorder="1" applyAlignment="1" applyProtection="1">
      <alignment horizontal="center" vertical="center"/>
      <protection locked="0"/>
    </xf>
    <xf numFmtId="0" fontId="9" fillId="0" borderId="44" xfId="3" applyBorder="1" applyAlignment="1" applyProtection="1">
      <alignment horizontal="center" vertical="center"/>
      <protection locked="0"/>
    </xf>
    <xf numFmtId="0" fontId="20" fillId="0" borderId="14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6" fillId="0" borderId="120" xfId="0" applyFont="1" applyBorder="1" applyAlignment="1">
      <alignment horizontal="center" vertical="center"/>
    </xf>
    <xf numFmtId="0" fontId="6" fillId="0" borderId="121" xfId="0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25" fillId="0" borderId="109" xfId="0" applyFon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textRotation="255"/>
    </xf>
    <xf numFmtId="0" fontId="2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9" fillId="0" borderId="2" xfId="3" applyNumberFormat="1" applyBorder="1" applyAlignment="1" applyProtection="1">
      <alignment horizontal="center" vertical="center"/>
      <protection locked="0"/>
    </xf>
    <xf numFmtId="49" fontId="9" fillId="0" borderId="3" xfId="3" applyNumberFormat="1" applyBorder="1" applyAlignment="1" applyProtection="1">
      <alignment horizontal="center" vertical="center"/>
      <protection locked="0"/>
    </xf>
    <xf numFmtId="49" fontId="9" fillId="0" borderId="7" xfId="3" applyNumberFormat="1" applyBorder="1" applyAlignment="1" applyProtection="1">
      <alignment horizontal="center" vertical="center"/>
      <protection locked="0"/>
    </xf>
    <xf numFmtId="49" fontId="9" fillId="0" borderId="8" xfId="3" applyNumberFormat="1" applyBorder="1" applyAlignment="1" applyProtection="1">
      <alignment horizontal="center" vertical="center"/>
      <protection locked="0"/>
    </xf>
    <xf numFmtId="0" fontId="9" fillId="0" borderId="2" xfId="3" applyBorder="1" applyAlignment="1">
      <alignment horizontal="center" vertical="center"/>
    </xf>
    <xf numFmtId="0" fontId="9" fillId="0" borderId="3" xfId="3" applyBorder="1" applyAlignment="1">
      <alignment horizontal="center" vertical="center"/>
    </xf>
    <xf numFmtId="0" fontId="9" fillId="0" borderId="7" xfId="3" applyBorder="1" applyAlignment="1">
      <alignment horizontal="center" vertical="center"/>
    </xf>
    <xf numFmtId="0" fontId="9" fillId="0" borderId="8" xfId="3" applyBorder="1" applyAlignment="1">
      <alignment horizontal="center" vertical="center"/>
    </xf>
    <xf numFmtId="0" fontId="9" fillId="0" borderId="0" xfId="3" applyAlignment="1">
      <alignment horizontal="left" vertical="center"/>
    </xf>
    <xf numFmtId="0" fontId="9" fillId="0" borderId="0" xfId="3" applyAlignment="1" applyProtection="1">
      <alignment horizontal="right" vertical="center"/>
      <protection locked="0"/>
    </xf>
    <xf numFmtId="0" fontId="9" fillId="0" borderId="5" xfId="3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0" fontId="11" fillId="0" borderId="10" xfId="3" applyFont="1" applyBorder="1" applyAlignment="1" applyProtection="1">
      <alignment horizontal="center" vertical="center"/>
      <protection locked="0"/>
    </xf>
    <xf numFmtId="0" fontId="11" fillId="0" borderId="13" xfId="3" applyFont="1" applyBorder="1" applyAlignment="1" applyProtection="1">
      <alignment horizontal="center" vertical="center"/>
      <protection locked="0"/>
    </xf>
    <xf numFmtId="0" fontId="9" fillId="0" borderId="105" xfId="3" applyBorder="1" applyAlignment="1" applyProtection="1">
      <alignment horizontal="center" vertical="center"/>
      <protection locked="0"/>
    </xf>
    <xf numFmtId="0" fontId="9" fillId="0" borderId="106" xfId="3" applyBorder="1" applyAlignment="1" applyProtection="1">
      <alignment horizontal="center" vertical="center"/>
      <protection locked="0"/>
    </xf>
    <xf numFmtId="0" fontId="9" fillId="0" borderId="107" xfId="3" applyBorder="1" applyAlignment="1" applyProtection="1">
      <alignment horizontal="center" vertical="center"/>
      <protection locked="0"/>
    </xf>
    <xf numFmtId="0" fontId="15" fillId="0" borderId="108" xfId="3" applyFont="1" applyBorder="1" applyAlignment="1" applyProtection="1">
      <alignment horizontal="center" vertical="center"/>
      <protection locked="0"/>
    </xf>
    <xf numFmtId="0" fontId="15" fillId="0" borderId="109" xfId="3" applyFont="1" applyBorder="1" applyAlignment="1" applyProtection="1">
      <alignment horizontal="center" vertical="center"/>
      <protection locked="0"/>
    </xf>
    <xf numFmtId="0" fontId="15" fillId="0" borderId="110" xfId="3" applyFont="1" applyBorder="1" applyAlignment="1" applyProtection="1">
      <alignment horizontal="center" vertical="center"/>
      <protection locked="0"/>
    </xf>
    <xf numFmtId="0" fontId="9" fillId="0" borderId="2" xfId="3" applyBorder="1" applyAlignment="1">
      <alignment horizontal="distributed" vertical="distributed"/>
    </xf>
    <xf numFmtId="0" fontId="9" fillId="0" borderId="3" xfId="3" applyBorder="1" applyAlignment="1">
      <alignment horizontal="distributed" vertical="distributed"/>
    </xf>
    <xf numFmtId="0" fontId="9" fillId="0" borderId="7" xfId="3" applyBorder="1" applyAlignment="1">
      <alignment horizontal="distributed" vertical="distributed"/>
    </xf>
    <xf numFmtId="0" fontId="9" fillId="0" borderId="8" xfId="3" applyBorder="1" applyAlignment="1">
      <alignment horizontal="distributed" vertical="distributed"/>
    </xf>
    <xf numFmtId="0" fontId="9" fillId="0" borderId="10" xfId="3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9" fillId="0" borderId="10" xfId="3" applyBorder="1" applyAlignment="1">
      <alignment horizontal="distributed" vertical="distributed"/>
    </xf>
    <xf numFmtId="0" fontId="9" fillId="0" borderId="13" xfId="3" applyBorder="1" applyAlignment="1">
      <alignment horizontal="distributed" vertical="distributed"/>
    </xf>
    <xf numFmtId="0" fontId="15" fillId="0" borderId="108" xfId="3" applyFont="1" applyBorder="1" applyAlignment="1">
      <alignment horizontal="distributed" vertical="distributed"/>
    </xf>
    <xf numFmtId="0" fontId="15" fillId="0" borderId="109" xfId="3" applyFont="1" applyBorder="1" applyAlignment="1">
      <alignment horizontal="distributed" vertical="distributed"/>
    </xf>
    <xf numFmtId="0" fontId="15" fillId="0" borderId="110" xfId="3" applyFont="1" applyBorder="1" applyAlignment="1">
      <alignment horizontal="distributed" vertical="distributed"/>
    </xf>
    <xf numFmtId="0" fontId="9" fillId="0" borderId="105" xfId="3" applyBorder="1" applyAlignment="1">
      <alignment horizontal="distributed" vertical="distributed"/>
    </xf>
    <xf numFmtId="0" fontId="9" fillId="0" borderId="106" xfId="3" applyBorder="1" applyAlignment="1">
      <alignment horizontal="distributed" vertical="distributed"/>
    </xf>
    <xf numFmtId="0" fontId="9" fillId="0" borderId="107" xfId="3" applyBorder="1" applyAlignment="1">
      <alignment horizontal="distributed" vertical="distributed"/>
    </xf>
    <xf numFmtId="0" fontId="9" fillId="0" borderId="2" xfId="3" applyBorder="1" applyAlignment="1" applyProtection="1">
      <alignment horizontal="center" vertical="center"/>
      <protection locked="0"/>
    </xf>
    <xf numFmtId="0" fontId="9" fillId="0" borderId="3" xfId="3" applyBorder="1" applyAlignment="1" applyProtection="1">
      <alignment horizontal="center" vertical="center"/>
      <protection locked="0"/>
    </xf>
    <xf numFmtId="0" fontId="9" fillId="0" borderId="8" xfId="3" applyBorder="1" applyAlignment="1" applyProtection="1">
      <alignment horizontal="center" vertical="center"/>
      <protection locked="0"/>
    </xf>
    <xf numFmtId="0" fontId="9" fillId="0" borderId="126" xfId="3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9" fillId="0" borderId="0" xfId="3" applyFont="1">
      <alignment vertical="center"/>
    </xf>
    <xf numFmtId="0" fontId="17" fillId="0" borderId="0" xfId="3" applyFont="1" applyAlignment="1">
      <alignment horizontal="center" vertical="center"/>
    </xf>
    <xf numFmtId="0" fontId="0" fillId="0" borderId="0" xfId="0">
      <alignment vertical="center"/>
    </xf>
    <xf numFmtId="0" fontId="18" fillId="0" borderId="9" xfId="3" applyFont="1" applyBorder="1" applyAlignment="1">
      <alignment horizontal="center" vertical="center"/>
    </xf>
    <xf numFmtId="0" fontId="0" fillId="0" borderId="9" xfId="0" applyBorder="1">
      <alignment vertical="center"/>
    </xf>
    <xf numFmtId="0" fontId="9" fillId="0" borderId="0" xfId="3" applyAlignment="1">
      <alignment horizontal="center" vertical="center" shrinkToFit="1"/>
    </xf>
    <xf numFmtId="0" fontId="9" fillId="0" borderId="9" xfId="3" applyBorder="1" applyAlignment="1">
      <alignment horizontal="center" vertical="center" shrinkToFit="1"/>
    </xf>
    <xf numFmtId="0" fontId="9" fillId="0" borderId="123" xfId="3" applyBorder="1" applyAlignment="1">
      <alignment horizontal="center" vertical="center"/>
    </xf>
    <xf numFmtId="0" fontId="9" fillId="0" borderId="124" xfId="3" applyBorder="1" applyAlignment="1">
      <alignment horizontal="center" vertical="center"/>
    </xf>
    <xf numFmtId="0" fontId="9" fillId="0" borderId="125" xfId="3" applyBorder="1" applyAlignment="1">
      <alignment horizontal="center" vertical="center"/>
    </xf>
    <xf numFmtId="0" fontId="13" fillId="0" borderId="10" xfId="3" applyFont="1" applyBorder="1" applyAlignment="1">
      <alignment vertical="center" textRotation="255"/>
    </xf>
    <xf numFmtId="0" fontId="13" fillId="0" borderId="12" xfId="3" applyFont="1" applyBorder="1" applyAlignment="1">
      <alignment vertical="center" textRotation="255"/>
    </xf>
    <xf numFmtId="0" fontId="13" fillId="0" borderId="13" xfId="3" applyFont="1" applyBorder="1" applyAlignment="1">
      <alignment vertical="center" textRotation="255"/>
    </xf>
    <xf numFmtId="0" fontId="9" fillId="0" borderId="10" xfId="3" applyBorder="1" applyAlignment="1">
      <alignment vertical="center" textRotation="255"/>
    </xf>
    <xf numFmtId="0" fontId="9" fillId="0" borderId="12" xfId="3" applyBorder="1" applyAlignment="1">
      <alignment vertical="center" textRotation="255"/>
    </xf>
    <xf numFmtId="0" fontId="9" fillId="0" borderId="13" xfId="3" applyBorder="1" applyAlignment="1">
      <alignment vertical="center" textRotation="255"/>
    </xf>
    <xf numFmtId="177" fontId="9" fillId="0" borderId="2" xfId="3" applyNumberFormat="1" applyBorder="1" applyAlignment="1">
      <alignment horizontal="center" vertical="center"/>
    </xf>
    <xf numFmtId="177" fontId="9" fillId="0" borderId="3" xfId="3" applyNumberFormat="1" applyBorder="1" applyAlignment="1">
      <alignment horizontal="center" vertical="center"/>
    </xf>
    <xf numFmtId="177" fontId="9" fillId="0" borderId="5" xfId="3" applyNumberFormat="1" applyBorder="1" applyAlignment="1">
      <alignment horizontal="center" vertical="center"/>
    </xf>
    <xf numFmtId="177" fontId="9" fillId="0" borderId="6" xfId="3" applyNumberFormat="1" applyBorder="1" applyAlignment="1">
      <alignment horizontal="center" vertical="center"/>
    </xf>
    <xf numFmtId="177" fontId="9" fillId="0" borderId="7" xfId="3" applyNumberFormat="1" applyBorder="1" applyAlignment="1">
      <alignment horizontal="center" vertical="center"/>
    </xf>
    <xf numFmtId="177" fontId="9" fillId="0" borderId="8" xfId="3" applyNumberFormat="1" applyBorder="1" applyAlignment="1">
      <alignment horizontal="center" vertical="center"/>
    </xf>
    <xf numFmtId="177" fontId="9" fillId="0" borderId="2" xfId="3" applyNumberFormat="1" applyBorder="1" applyAlignment="1">
      <alignment horizontal="center" vertical="center" shrinkToFit="1"/>
    </xf>
    <xf numFmtId="177" fontId="9" fillId="0" borderId="4" xfId="3" applyNumberFormat="1" applyBorder="1" applyAlignment="1">
      <alignment horizontal="center" vertical="center" shrinkToFit="1"/>
    </xf>
    <xf numFmtId="177" fontId="9" fillId="0" borderId="3" xfId="3" applyNumberFormat="1" applyBorder="1" applyAlignment="1">
      <alignment horizontal="center" vertical="center" shrinkToFit="1"/>
    </xf>
    <xf numFmtId="177" fontId="9" fillId="0" borderId="5" xfId="3" applyNumberFormat="1" applyBorder="1" applyAlignment="1">
      <alignment horizontal="center" vertical="center" shrinkToFit="1"/>
    </xf>
    <xf numFmtId="177" fontId="9" fillId="0" borderId="0" xfId="3" applyNumberFormat="1" applyAlignment="1">
      <alignment horizontal="center" vertical="center" shrinkToFit="1"/>
    </xf>
    <xf numFmtId="177" fontId="9" fillId="0" borderId="6" xfId="3" applyNumberFormat="1" applyBorder="1" applyAlignment="1">
      <alignment horizontal="center" vertical="center" shrinkToFit="1"/>
    </xf>
    <xf numFmtId="177" fontId="9" fillId="0" borderId="7" xfId="3" applyNumberFormat="1" applyBorder="1" applyAlignment="1">
      <alignment horizontal="center" vertical="center" shrinkToFit="1"/>
    </xf>
    <xf numFmtId="177" fontId="9" fillId="0" borderId="9" xfId="3" applyNumberFormat="1" applyBorder="1" applyAlignment="1">
      <alignment horizontal="center" vertical="center" shrinkToFit="1"/>
    </xf>
    <xf numFmtId="177" fontId="9" fillId="0" borderId="8" xfId="3" applyNumberFormat="1" applyBorder="1" applyAlignment="1">
      <alignment horizontal="center" vertical="center" shrinkToFit="1"/>
    </xf>
    <xf numFmtId="0" fontId="9" fillId="0" borderId="2" xfId="3" applyBorder="1" applyAlignment="1">
      <alignment horizontal="center" vertical="center" wrapText="1"/>
    </xf>
    <xf numFmtId="0" fontId="9" fillId="0" borderId="4" xfId="3" applyBorder="1" applyAlignment="1">
      <alignment horizontal="center" vertical="center" wrapText="1"/>
    </xf>
    <xf numFmtId="0" fontId="9" fillId="0" borderId="3" xfId="3" applyBorder="1" applyAlignment="1">
      <alignment horizontal="center" vertical="center" wrapText="1"/>
    </xf>
    <xf numFmtId="0" fontId="9" fillId="0" borderId="5" xfId="3" applyBorder="1" applyAlignment="1">
      <alignment horizontal="center" vertical="center" wrapText="1"/>
    </xf>
    <xf numFmtId="0" fontId="9" fillId="0" borderId="6" xfId="3" applyBorder="1" applyAlignment="1">
      <alignment horizontal="center" vertical="center" wrapText="1"/>
    </xf>
    <xf numFmtId="0" fontId="9" fillId="0" borderId="9" xfId="3" applyBorder="1" applyAlignment="1">
      <alignment horizontal="center" vertical="center"/>
    </xf>
    <xf numFmtId="0" fontId="14" fillId="0" borderId="2" xfId="3" applyFont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horizontal="center" vertical="center"/>
      <protection locked="0"/>
    </xf>
    <xf numFmtId="0" fontId="14" fillId="0" borderId="7" xfId="3" applyFont="1" applyBorder="1" applyAlignment="1" applyProtection="1">
      <alignment horizontal="center" vertical="center"/>
      <protection locked="0"/>
    </xf>
    <xf numFmtId="0" fontId="14" fillId="0" borderId="8" xfId="3" applyFont="1" applyBorder="1" applyAlignment="1" applyProtection="1">
      <alignment horizontal="center" vertical="center"/>
      <protection locked="0"/>
    </xf>
    <xf numFmtId="0" fontId="14" fillId="0" borderId="105" xfId="3" applyFont="1" applyBorder="1" applyAlignment="1" applyProtection="1">
      <alignment horizontal="center" vertical="center"/>
      <protection locked="0"/>
    </xf>
    <xf numFmtId="0" fontId="14" fillId="0" borderId="106" xfId="3" applyFont="1" applyBorder="1" applyAlignment="1" applyProtection="1">
      <alignment horizontal="center" vertical="center"/>
      <protection locked="0"/>
    </xf>
    <xf numFmtId="0" fontId="14" fillId="0" borderId="107" xfId="3" applyFont="1" applyBorder="1" applyAlignment="1" applyProtection="1">
      <alignment horizontal="center" vertical="center"/>
      <protection locked="0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9" fillId="0" borderId="44" xfId="3" applyBorder="1" applyAlignment="1">
      <alignment horizontal="distributed" vertical="center"/>
    </xf>
    <xf numFmtId="0" fontId="9" fillId="0" borderId="52" xfId="3" applyBorder="1" applyAlignment="1">
      <alignment horizontal="center" vertical="center"/>
    </xf>
    <xf numFmtId="0" fontId="9" fillId="0" borderId="53" xfId="3" applyBorder="1" applyAlignment="1">
      <alignment horizontal="center" vertical="center"/>
    </xf>
    <xf numFmtId="0" fontId="9" fillId="0" borderId="44" xfId="3" applyBorder="1" applyAlignment="1">
      <alignment horizontal="center" vertical="center"/>
    </xf>
    <xf numFmtId="0" fontId="12" fillId="0" borderId="0" xfId="3" applyFont="1">
      <alignment vertical="center"/>
    </xf>
    <xf numFmtId="0" fontId="9" fillId="0" borderId="2" xfId="3" applyBorder="1" applyAlignment="1">
      <alignment horizontal="distributed" vertical="center" wrapText="1"/>
    </xf>
    <xf numFmtId="0" fontId="9" fillId="0" borderId="3" xfId="3" applyBorder="1" applyAlignment="1">
      <alignment horizontal="distributed" vertical="center"/>
    </xf>
    <xf numFmtId="0" fontId="9" fillId="0" borderId="5" xfId="3" applyBorder="1" applyAlignment="1">
      <alignment horizontal="distributed" vertical="center"/>
    </xf>
    <xf numFmtId="0" fontId="9" fillId="0" borderId="6" xfId="3" applyBorder="1" applyAlignment="1">
      <alignment horizontal="distributed" vertical="center"/>
    </xf>
    <xf numFmtId="0" fontId="9" fillId="0" borderId="7" xfId="3" applyBorder="1" applyAlignment="1">
      <alignment horizontal="distributed" vertical="center"/>
    </xf>
    <xf numFmtId="0" fontId="9" fillId="0" borderId="8" xfId="3" applyBorder="1" applyAlignment="1">
      <alignment horizontal="distributed" vertical="center"/>
    </xf>
    <xf numFmtId="0" fontId="9" fillId="0" borderId="4" xfId="3" applyBorder="1" applyAlignment="1">
      <alignment horizontal="distributed" vertical="distributed"/>
    </xf>
    <xf numFmtId="0" fontId="9" fillId="0" borderId="5" xfId="3" applyBorder="1" applyAlignment="1">
      <alignment horizontal="distributed" vertical="distributed"/>
    </xf>
    <xf numFmtId="0" fontId="9" fillId="0" borderId="0" xfId="3" applyAlignment="1">
      <alignment horizontal="distributed" vertical="distributed"/>
    </xf>
    <xf numFmtId="0" fontId="9" fillId="0" borderId="9" xfId="3" applyBorder="1" applyAlignment="1">
      <alignment horizontal="distributed" vertical="distributed"/>
    </xf>
    <xf numFmtId="177" fontId="11" fillId="0" borderId="2" xfId="3" applyNumberFormat="1" applyFont="1" applyBorder="1" applyAlignment="1">
      <alignment horizontal="center" vertical="center" shrinkToFit="1"/>
    </xf>
    <xf numFmtId="177" fontId="11" fillId="0" borderId="3" xfId="3" applyNumberFormat="1" applyFont="1" applyBorder="1" applyAlignment="1">
      <alignment horizontal="center" vertical="center" shrinkToFit="1"/>
    </xf>
    <xf numFmtId="177" fontId="11" fillId="0" borderId="5" xfId="3" applyNumberFormat="1" applyFont="1" applyBorder="1" applyAlignment="1">
      <alignment horizontal="center" vertical="center" shrinkToFit="1"/>
    </xf>
    <xf numFmtId="177" fontId="11" fillId="0" borderId="6" xfId="3" applyNumberFormat="1" applyFont="1" applyBorder="1" applyAlignment="1">
      <alignment horizontal="center" vertical="center" shrinkToFit="1"/>
    </xf>
    <xf numFmtId="177" fontId="11" fillId="0" borderId="7" xfId="3" applyNumberFormat="1" applyFont="1" applyBorder="1" applyAlignment="1">
      <alignment horizontal="center" vertical="center" shrinkToFit="1"/>
    </xf>
    <xf numFmtId="177" fontId="11" fillId="0" borderId="8" xfId="3" applyNumberFormat="1" applyFont="1" applyBorder="1" applyAlignment="1">
      <alignment horizontal="center" vertical="center" shrinkToFit="1"/>
    </xf>
    <xf numFmtId="0" fontId="9" fillId="0" borderId="2" xfId="3" applyBorder="1" applyAlignment="1">
      <alignment horizontal="distributed" vertical="center"/>
    </xf>
    <xf numFmtId="177" fontId="11" fillId="0" borderId="4" xfId="3" applyNumberFormat="1" applyFont="1" applyBorder="1" applyAlignment="1">
      <alignment horizontal="center" vertical="center" shrinkToFit="1"/>
    </xf>
    <xf numFmtId="177" fontId="11" fillId="0" borderId="0" xfId="3" applyNumberFormat="1" applyFont="1" applyAlignment="1">
      <alignment horizontal="center" vertical="center" shrinkToFit="1"/>
    </xf>
    <xf numFmtId="177" fontId="11" fillId="0" borderId="9" xfId="3" applyNumberFormat="1" applyFont="1" applyBorder="1" applyAlignment="1">
      <alignment horizontal="center" vertical="center" shrinkToFit="1"/>
    </xf>
    <xf numFmtId="177" fontId="11" fillId="0" borderId="2" xfId="3" applyNumberFormat="1" applyFont="1" applyBorder="1" applyAlignment="1">
      <alignment horizontal="center" vertical="center"/>
    </xf>
    <xf numFmtId="177" fontId="11" fillId="0" borderId="4" xfId="3" applyNumberFormat="1" applyFont="1" applyBorder="1" applyAlignment="1">
      <alignment horizontal="center" vertical="center"/>
    </xf>
    <xf numFmtId="177" fontId="11" fillId="0" borderId="3" xfId="3" applyNumberFormat="1" applyFont="1" applyBorder="1" applyAlignment="1">
      <alignment horizontal="center" vertical="center"/>
    </xf>
    <xf numFmtId="177" fontId="11" fillId="0" borderId="5" xfId="3" applyNumberFormat="1" applyFont="1" applyBorder="1" applyAlignment="1">
      <alignment horizontal="center" vertical="center"/>
    </xf>
    <xf numFmtId="177" fontId="11" fillId="0" borderId="0" xfId="3" applyNumberFormat="1" applyFont="1" applyAlignment="1">
      <alignment horizontal="center" vertical="center"/>
    </xf>
    <xf numFmtId="177" fontId="11" fillId="0" borderId="6" xfId="3" applyNumberFormat="1" applyFont="1" applyBorder="1" applyAlignment="1">
      <alignment horizontal="center" vertical="center"/>
    </xf>
    <xf numFmtId="177" fontId="11" fillId="0" borderId="7" xfId="3" applyNumberFormat="1" applyFont="1" applyBorder="1" applyAlignment="1">
      <alignment horizontal="center" vertical="center"/>
    </xf>
    <xf numFmtId="177" fontId="11" fillId="0" borderId="9" xfId="3" applyNumberFormat="1" applyFont="1" applyBorder="1" applyAlignment="1">
      <alignment horizontal="center" vertical="center"/>
    </xf>
    <xf numFmtId="177" fontId="11" fillId="0" borderId="8" xfId="3" applyNumberFormat="1" applyFont="1" applyBorder="1" applyAlignment="1">
      <alignment horizontal="center" vertical="center"/>
    </xf>
    <xf numFmtId="178" fontId="11" fillId="0" borderId="5" xfId="3" applyNumberFormat="1" applyFont="1" applyBorder="1" applyAlignment="1">
      <alignment horizontal="center" vertical="center"/>
    </xf>
    <xf numFmtId="178" fontId="11" fillId="0" borderId="6" xfId="3" applyNumberFormat="1" applyFont="1" applyBorder="1" applyAlignment="1">
      <alignment horizontal="center" vertical="center"/>
    </xf>
    <xf numFmtId="5" fontId="11" fillId="0" borderId="5" xfId="3" applyNumberFormat="1" applyFont="1" applyBorder="1" applyAlignment="1">
      <alignment horizontal="center" vertical="center"/>
    </xf>
    <xf numFmtId="5" fontId="11" fillId="0" borderId="0" xfId="3" applyNumberFormat="1" applyFont="1" applyAlignment="1">
      <alignment horizontal="center" vertical="center"/>
    </xf>
    <xf numFmtId="5" fontId="11" fillId="0" borderId="6" xfId="3" applyNumberFormat="1" applyFont="1" applyBorder="1" applyAlignment="1">
      <alignment horizontal="center" vertical="center"/>
    </xf>
    <xf numFmtId="0" fontId="9" fillId="0" borderId="2" xfId="3" applyBorder="1">
      <alignment vertical="center"/>
    </xf>
    <xf numFmtId="0" fontId="9" fillId="0" borderId="4" xfId="3" applyBorder="1">
      <alignment vertical="center"/>
    </xf>
    <xf numFmtId="0" fontId="9" fillId="0" borderId="5" xfId="3" applyBorder="1">
      <alignment vertical="center"/>
    </xf>
    <xf numFmtId="0" fontId="12" fillId="10" borderId="5" xfId="3" applyFont="1" applyFill="1" applyBorder="1">
      <alignment vertical="center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2 2" xfId="4" xr:uid="{00000000-0005-0000-0000-00000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ゴシック"/>
        <scheme val="minor"/>
      </font>
      <numFmt numFmtId="0" formatCode="General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670983</xdr:colOff>
      <xdr:row>0</xdr:row>
      <xdr:rowOff>210079</xdr:rowOff>
    </xdr:from>
    <xdr:to>
      <xdr:col>23</xdr:col>
      <xdr:colOff>384218</xdr:colOff>
      <xdr:row>7</xdr:row>
      <xdr:rowOff>66701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0FDDCC48-E167-4198-A506-8804954F4085}"/>
            </a:ext>
          </a:extLst>
        </xdr:cNvPr>
        <xdr:cNvSpPr/>
      </xdr:nvSpPr>
      <xdr:spPr>
        <a:xfrm>
          <a:off x="8290560" y="209550"/>
          <a:ext cx="3990340" cy="1285875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2300"/>
            </a:lnSpc>
          </a:pPr>
          <a:r>
            <a:rPr kumimoji="1" lang="ja-JP" altLang="en-US" sz="2000"/>
            <a:t>必ず最初にお読みください。</a:t>
          </a:r>
        </a:p>
      </xdr:txBody>
    </xdr:sp>
    <xdr:clientData/>
  </xdr:twoCellAnchor>
  <xdr:twoCellAnchor>
    <xdr:from>
      <xdr:col>14</xdr:col>
      <xdr:colOff>28574</xdr:colOff>
      <xdr:row>24</xdr:row>
      <xdr:rowOff>19051</xdr:rowOff>
    </xdr:from>
    <xdr:to>
      <xdr:col>14</xdr:col>
      <xdr:colOff>152399</xdr:colOff>
      <xdr:row>26</xdr:row>
      <xdr:rowOff>142876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34A9909D-CA14-44A3-A8D8-FCA4ABCC1CD6}"/>
            </a:ext>
          </a:extLst>
        </xdr:cNvPr>
        <xdr:cNvCxnSpPr/>
      </xdr:nvCxnSpPr>
      <xdr:spPr>
        <a:xfrm rot="5400000" flipH="1" flipV="1">
          <a:off x="8929687" y="4567238"/>
          <a:ext cx="304800" cy="123825"/>
        </a:xfrm>
        <a:prstGeom prst="bentConnector3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30830" cy="33860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9BEE3E92-3183-41BC-8BBA-528AC2FE8B3D}"/>
            </a:ext>
          </a:extLst>
        </xdr:cNvPr>
        <xdr:cNvSpPr/>
      </xdr:nvSpPr>
      <xdr:spPr>
        <a:xfrm>
          <a:off x="83820" y="80010"/>
          <a:ext cx="33972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46</xdr:row>
      <xdr:rowOff>81312</xdr:rowOff>
    </xdr:from>
    <xdr:ext cx="330830" cy="343378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E07B5449-0F03-45EB-AD65-527F5B8A3392}"/>
            </a:ext>
          </a:extLst>
        </xdr:cNvPr>
        <xdr:cNvSpPr/>
      </xdr:nvSpPr>
      <xdr:spPr>
        <a:xfrm>
          <a:off x="83820" y="8013700"/>
          <a:ext cx="339725" cy="342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92</xdr:row>
      <xdr:rowOff>95719</xdr:rowOff>
    </xdr:from>
    <xdr:ext cx="330830" cy="870951"/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2092103A-73D4-4191-A71D-94DAE44B8E9E}"/>
            </a:ext>
          </a:extLst>
        </xdr:cNvPr>
        <xdr:cNvSpPr/>
      </xdr:nvSpPr>
      <xdr:spPr>
        <a:xfrm>
          <a:off x="83820" y="15960090"/>
          <a:ext cx="339725" cy="8712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30830" cy="33860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3F2ED5D-B7E6-425C-A227-7C4D968CAA03}"/>
            </a:ext>
          </a:extLst>
        </xdr:cNvPr>
        <xdr:cNvSpPr/>
      </xdr:nvSpPr>
      <xdr:spPr>
        <a:xfrm>
          <a:off x="83820" y="80010"/>
          <a:ext cx="33972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</xdr:row>
      <xdr:rowOff>92075</xdr:rowOff>
    </xdr:from>
    <xdr:ext cx="809720" cy="894331"/>
    <xdr:sp macro="" textlink="">
      <xdr:nvSpPr>
        <xdr:cNvPr id="3" name="円/楕円 5">
          <a:extLst>
            <a:ext uri="{FF2B5EF4-FFF2-40B4-BE49-F238E27FC236}">
              <a16:creationId xmlns:a16="http://schemas.microsoft.com/office/drawing/2014/main" id="{95128244-07DE-4A5B-9669-5BE04D2D7CD1}"/>
            </a:ext>
          </a:extLst>
        </xdr:cNvPr>
        <xdr:cNvSpPr/>
      </xdr:nvSpPr>
      <xdr:spPr>
        <a:xfrm>
          <a:off x="106680" y="1511300"/>
          <a:ext cx="809625" cy="89408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35</xdr:row>
      <xdr:rowOff>100482</xdr:rowOff>
    </xdr:from>
    <xdr:ext cx="330830" cy="318854"/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80AF8976-CFD7-4750-9622-B72D04A27CE6}"/>
            </a:ext>
          </a:extLst>
        </xdr:cNvPr>
        <xdr:cNvSpPr/>
      </xdr:nvSpPr>
      <xdr:spPr>
        <a:xfrm>
          <a:off x="83820" y="6423025"/>
          <a:ext cx="339725" cy="3187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42</xdr:row>
      <xdr:rowOff>91545</xdr:rowOff>
    </xdr:from>
    <xdr:ext cx="809720" cy="892896"/>
    <xdr:sp macro="" textlink="">
      <xdr:nvSpPr>
        <xdr:cNvPr id="5" name="円/楕円 7">
          <a:extLst>
            <a:ext uri="{FF2B5EF4-FFF2-40B4-BE49-F238E27FC236}">
              <a16:creationId xmlns:a16="http://schemas.microsoft.com/office/drawing/2014/main" id="{B5253983-A76A-4145-B5F2-95BAF92786AC}"/>
            </a:ext>
          </a:extLst>
        </xdr:cNvPr>
        <xdr:cNvSpPr/>
      </xdr:nvSpPr>
      <xdr:spPr>
        <a:xfrm>
          <a:off x="106680" y="7833360"/>
          <a:ext cx="809625" cy="8928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70</xdr:row>
      <xdr:rowOff>80374</xdr:rowOff>
    </xdr:from>
    <xdr:ext cx="330830" cy="996114"/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9E1A73F0-2DBE-463A-B524-796AE2F0E63A}"/>
            </a:ext>
          </a:extLst>
        </xdr:cNvPr>
        <xdr:cNvSpPr/>
      </xdr:nvSpPr>
      <xdr:spPr>
        <a:xfrm>
          <a:off x="83820" y="12725400"/>
          <a:ext cx="339725" cy="9963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77</xdr:row>
      <xdr:rowOff>95250</xdr:rowOff>
    </xdr:from>
    <xdr:ext cx="809720" cy="889000"/>
    <xdr:sp macro="" textlink="">
      <xdr:nvSpPr>
        <xdr:cNvPr id="7" name="円/楕円 9">
          <a:extLst>
            <a:ext uri="{FF2B5EF4-FFF2-40B4-BE49-F238E27FC236}">
              <a16:creationId xmlns:a16="http://schemas.microsoft.com/office/drawing/2014/main" id="{DA869150-434F-4BC9-98CE-47BCFBF19054}"/>
            </a:ext>
          </a:extLst>
        </xdr:cNvPr>
        <xdr:cNvSpPr/>
      </xdr:nvSpPr>
      <xdr:spPr>
        <a:xfrm>
          <a:off x="106680" y="14159865"/>
          <a:ext cx="809625" cy="889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1</xdr:row>
      <xdr:rowOff>94132</xdr:rowOff>
    </xdr:from>
    <xdr:ext cx="359105" cy="32472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207F870-130A-4EA8-BEAE-F9E398F6D991}"/>
            </a:ext>
          </a:extLst>
        </xdr:cNvPr>
        <xdr:cNvSpPr/>
      </xdr:nvSpPr>
      <xdr:spPr>
        <a:xfrm>
          <a:off x="83820" y="274955"/>
          <a:ext cx="358775" cy="3244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8</xdr:row>
      <xdr:rowOff>89958</xdr:rowOff>
    </xdr:from>
    <xdr:ext cx="817061" cy="92034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C2B36BB4-D98A-4D10-8C65-4B1EC22E6505}"/>
            </a:ext>
          </a:extLst>
        </xdr:cNvPr>
        <xdr:cNvSpPr/>
      </xdr:nvSpPr>
      <xdr:spPr>
        <a:xfrm>
          <a:off x="106680" y="1689735"/>
          <a:ext cx="817245" cy="920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31</xdr:row>
      <xdr:rowOff>94662</xdr:rowOff>
    </xdr:from>
    <xdr:ext cx="359105" cy="338883"/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18412416-A7B2-418C-9C78-86B05FDE0CF6}"/>
            </a:ext>
          </a:extLst>
        </xdr:cNvPr>
        <xdr:cNvSpPr/>
      </xdr:nvSpPr>
      <xdr:spPr>
        <a:xfrm>
          <a:off x="83820" y="5857240"/>
          <a:ext cx="358775" cy="3289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38</xdr:row>
      <xdr:rowOff>94720</xdr:rowOff>
    </xdr:from>
    <xdr:ext cx="817061" cy="895938"/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ED89E9A3-8D1D-4335-8C1E-7AF9174C89FD}"/>
            </a:ext>
          </a:extLst>
        </xdr:cNvPr>
        <xdr:cNvSpPr/>
      </xdr:nvSpPr>
      <xdr:spPr>
        <a:xfrm>
          <a:off x="106680" y="7276465"/>
          <a:ext cx="817245" cy="8959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61</xdr:row>
      <xdr:rowOff>80374</xdr:rowOff>
    </xdr:from>
    <xdr:ext cx="359105" cy="1038795"/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1A24CD0-F574-487A-9AE5-E3A21DA30B1C}"/>
            </a:ext>
          </a:extLst>
        </xdr:cNvPr>
        <xdr:cNvSpPr/>
      </xdr:nvSpPr>
      <xdr:spPr>
        <a:xfrm>
          <a:off x="83820" y="11424285"/>
          <a:ext cx="358775" cy="103886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68</xdr:row>
      <xdr:rowOff>94720</xdr:rowOff>
    </xdr:from>
    <xdr:ext cx="817061" cy="905536"/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7B772B72-023B-4754-BBE4-9092AD896E7C}"/>
            </a:ext>
          </a:extLst>
        </xdr:cNvPr>
        <xdr:cNvSpPr/>
      </xdr:nvSpPr>
      <xdr:spPr>
        <a:xfrm>
          <a:off x="106680" y="12858115"/>
          <a:ext cx="817245" cy="9055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59105" cy="33860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1101D27-5A27-4F9E-8BF6-D94044130496}"/>
            </a:ext>
          </a:extLst>
        </xdr:cNvPr>
        <xdr:cNvSpPr/>
      </xdr:nvSpPr>
      <xdr:spPr>
        <a:xfrm>
          <a:off x="83820" y="80010"/>
          <a:ext cx="35877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46</xdr:row>
      <xdr:rowOff>100482</xdr:rowOff>
    </xdr:from>
    <xdr:ext cx="359105" cy="328655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4901156-0BA2-4541-8D2D-67471944E4D1}"/>
            </a:ext>
          </a:extLst>
        </xdr:cNvPr>
        <xdr:cNvSpPr/>
      </xdr:nvSpPr>
      <xdr:spPr>
        <a:xfrm>
          <a:off x="83820" y="8042275"/>
          <a:ext cx="358775" cy="3187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92</xdr:row>
      <xdr:rowOff>94662</xdr:rowOff>
    </xdr:from>
    <xdr:ext cx="359105" cy="893870"/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807C546-9213-4746-B71D-1C44959CE687}"/>
            </a:ext>
          </a:extLst>
        </xdr:cNvPr>
        <xdr:cNvSpPr/>
      </xdr:nvSpPr>
      <xdr:spPr>
        <a:xfrm>
          <a:off x="83820" y="15959455"/>
          <a:ext cx="358775" cy="88392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0</xdr:row>
      <xdr:rowOff>80374</xdr:rowOff>
    </xdr:from>
    <xdr:ext cx="354112" cy="33860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76E4FB4-17E4-4322-B61B-BB1B4AE7FE07}"/>
            </a:ext>
          </a:extLst>
        </xdr:cNvPr>
        <xdr:cNvSpPr/>
      </xdr:nvSpPr>
      <xdr:spPr>
        <a:xfrm>
          <a:off x="83820" y="80010"/>
          <a:ext cx="353695" cy="33845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</xdr:row>
      <xdr:rowOff>92075</xdr:rowOff>
    </xdr:from>
    <xdr:ext cx="794880" cy="894331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5BE74C6-135C-4732-8C60-73EAEBF85D47}"/>
            </a:ext>
          </a:extLst>
        </xdr:cNvPr>
        <xdr:cNvSpPr/>
      </xdr:nvSpPr>
      <xdr:spPr>
        <a:xfrm>
          <a:off x="106680" y="1511300"/>
          <a:ext cx="795020" cy="89408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35</xdr:row>
      <xdr:rowOff>96249</xdr:rowOff>
    </xdr:from>
    <xdr:ext cx="354112" cy="323105"/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4DC22FB0-7BD7-45C5-BE37-54C0DD52458B}"/>
            </a:ext>
          </a:extLst>
        </xdr:cNvPr>
        <xdr:cNvSpPr/>
      </xdr:nvSpPr>
      <xdr:spPr>
        <a:xfrm>
          <a:off x="83820" y="6418580"/>
          <a:ext cx="353695" cy="323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113770</xdr:colOff>
      <xdr:row>42</xdr:row>
      <xdr:rowOff>63500</xdr:rowOff>
    </xdr:from>
    <xdr:ext cx="815376" cy="898878"/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AD3A4631-F98C-4687-8811-377422F864AA}"/>
            </a:ext>
          </a:extLst>
        </xdr:cNvPr>
        <xdr:cNvSpPr/>
      </xdr:nvSpPr>
      <xdr:spPr>
        <a:xfrm>
          <a:off x="113665" y="7805420"/>
          <a:ext cx="815340" cy="8985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70</xdr:row>
      <xdr:rowOff>80374</xdr:rowOff>
    </xdr:from>
    <xdr:ext cx="354112" cy="996114"/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DFD34D03-13DC-4892-99EF-F6F524D4B076}"/>
            </a:ext>
          </a:extLst>
        </xdr:cNvPr>
        <xdr:cNvSpPr/>
      </xdr:nvSpPr>
      <xdr:spPr>
        <a:xfrm>
          <a:off x="83820" y="12725400"/>
          <a:ext cx="353695" cy="9963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77</xdr:row>
      <xdr:rowOff>95250</xdr:rowOff>
    </xdr:from>
    <xdr:ext cx="794880" cy="889000"/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D1A83E54-F14C-459F-8FAC-9D1380008ACA}"/>
            </a:ext>
          </a:extLst>
        </xdr:cNvPr>
        <xdr:cNvSpPr/>
      </xdr:nvSpPr>
      <xdr:spPr>
        <a:xfrm>
          <a:off x="106680" y="14159865"/>
          <a:ext cx="795020" cy="889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83845</xdr:colOff>
      <xdr:row>1</xdr:row>
      <xdr:rowOff>94132</xdr:rowOff>
    </xdr:from>
    <xdr:ext cx="359105" cy="324727"/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A95E7CB-EC52-4046-87E0-9C234FAB2901}"/>
            </a:ext>
          </a:extLst>
        </xdr:cNvPr>
        <xdr:cNvSpPr/>
      </xdr:nvSpPr>
      <xdr:spPr>
        <a:xfrm>
          <a:off x="83820" y="274955"/>
          <a:ext cx="358775" cy="3244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8</xdr:row>
      <xdr:rowOff>89958</xdr:rowOff>
    </xdr:from>
    <xdr:ext cx="817061" cy="920340"/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53A7762-87C7-4B00-A232-4701528E17C9}"/>
            </a:ext>
          </a:extLst>
        </xdr:cNvPr>
        <xdr:cNvSpPr/>
      </xdr:nvSpPr>
      <xdr:spPr>
        <a:xfrm>
          <a:off x="106680" y="1689735"/>
          <a:ext cx="817245" cy="920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31</xdr:row>
      <xdr:rowOff>94662</xdr:rowOff>
    </xdr:from>
    <xdr:ext cx="359105" cy="338883"/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1596761F-1087-4C4E-9D9A-BD1F21DED5D9}"/>
            </a:ext>
          </a:extLst>
        </xdr:cNvPr>
        <xdr:cNvSpPr/>
      </xdr:nvSpPr>
      <xdr:spPr>
        <a:xfrm>
          <a:off x="83820" y="5857240"/>
          <a:ext cx="358775" cy="32893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38</xdr:row>
      <xdr:rowOff>94720</xdr:rowOff>
    </xdr:from>
    <xdr:ext cx="817061" cy="895938"/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4F0E56B3-5091-4F7E-97F0-A23AF01CB75B}"/>
            </a:ext>
          </a:extLst>
        </xdr:cNvPr>
        <xdr:cNvSpPr/>
      </xdr:nvSpPr>
      <xdr:spPr>
        <a:xfrm>
          <a:off x="106680" y="7276465"/>
          <a:ext cx="817245" cy="89598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83845</xdr:colOff>
      <xdr:row>61</xdr:row>
      <xdr:rowOff>80374</xdr:rowOff>
    </xdr:from>
    <xdr:ext cx="359105" cy="1038795"/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1F0A0359-58C1-4472-B111-E9E3E0858C16}"/>
            </a:ext>
          </a:extLst>
        </xdr:cNvPr>
        <xdr:cNvSpPr/>
      </xdr:nvSpPr>
      <xdr:spPr>
        <a:xfrm>
          <a:off x="83820" y="11424285"/>
          <a:ext cx="358775" cy="103886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106892</xdr:colOff>
      <xdr:row>68</xdr:row>
      <xdr:rowOff>94720</xdr:rowOff>
    </xdr:from>
    <xdr:ext cx="817061" cy="905536"/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DBC51C3C-214F-4A42-9FCF-4152BF0089DA}"/>
            </a:ext>
          </a:extLst>
        </xdr:cNvPr>
        <xdr:cNvSpPr/>
      </xdr:nvSpPr>
      <xdr:spPr>
        <a:xfrm>
          <a:off x="106680" y="12858115"/>
          <a:ext cx="817245" cy="9055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0" tIns="0" rIns="0" bIns="0" rtlCol="0" anchor="ctr">
          <a:noAutofit/>
        </a:bodyPr>
        <a:lstStyle/>
        <a:p>
          <a:endParaRPr lang="ja-JP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3918" name="Line 1">
          <a:extLst>
            <a:ext uri="{FF2B5EF4-FFF2-40B4-BE49-F238E27FC236}">
              <a16:creationId xmlns:a16="http://schemas.microsoft.com/office/drawing/2014/main" id="{496FBB35-7745-4593-9928-5933F63396CB}"/>
            </a:ext>
          </a:extLst>
        </xdr:cNvPr>
        <xdr:cNvSpPr>
          <a:spLocks noChangeShapeType="1"/>
        </xdr:cNvSpPr>
      </xdr:nvSpPr>
      <xdr:spPr bwMode="auto">
        <a:xfrm flipH="1">
          <a:off x="4410075" y="3267075"/>
          <a:ext cx="4381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18</xdr:row>
      <xdr:rowOff>19050</xdr:rowOff>
    </xdr:from>
    <xdr:to>
      <xdr:col>9</xdr:col>
      <xdr:colOff>0</xdr:colOff>
      <xdr:row>20</xdr:row>
      <xdr:rowOff>0</xdr:rowOff>
    </xdr:to>
    <xdr:sp macro="" textlink="">
      <xdr:nvSpPr>
        <xdr:cNvPr id="33919" name="Line 2">
          <a:extLst>
            <a:ext uri="{FF2B5EF4-FFF2-40B4-BE49-F238E27FC236}">
              <a16:creationId xmlns:a16="http://schemas.microsoft.com/office/drawing/2014/main" id="{C470CEBB-EA4E-4EBE-AE4D-D18B25B84127}"/>
            </a:ext>
          </a:extLst>
        </xdr:cNvPr>
        <xdr:cNvSpPr>
          <a:spLocks noChangeShapeType="1"/>
        </xdr:cNvSpPr>
      </xdr:nvSpPr>
      <xdr:spPr bwMode="auto">
        <a:xfrm flipH="1">
          <a:off x="4419600" y="3790950"/>
          <a:ext cx="4286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20</xdr:row>
      <xdr:rowOff>0</xdr:rowOff>
    </xdr:from>
    <xdr:to>
      <xdr:col>9</xdr:col>
      <xdr:colOff>0</xdr:colOff>
      <xdr:row>22</xdr:row>
      <xdr:rowOff>19050</xdr:rowOff>
    </xdr:to>
    <xdr:sp macro="" textlink="">
      <xdr:nvSpPr>
        <xdr:cNvPr id="33920" name="Line 3">
          <a:extLst>
            <a:ext uri="{FF2B5EF4-FFF2-40B4-BE49-F238E27FC236}">
              <a16:creationId xmlns:a16="http://schemas.microsoft.com/office/drawing/2014/main" id="{CBFBB047-564A-4534-8E75-BF571EBA1F17}"/>
            </a:ext>
          </a:extLst>
        </xdr:cNvPr>
        <xdr:cNvSpPr>
          <a:spLocks noChangeShapeType="1"/>
        </xdr:cNvSpPr>
      </xdr:nvSpPr>
      <xdr:spPr bwMode="auto">
        <a:xfrm flipH="1">
          <a:off x="4419600" y="4276725"/>
          <a:ext cx="4286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16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17180" name="Line 1">
          <a:extLst>
            <a:ext uri="{FF2B5EF4-FFF2-40B4-BE49-F238E27FC236}">
              <a16:creationId xmlns:a16="http://schemas.microsoft.com/office/drawing/2014/main" id="{5D3166A3-C43A-4C76-9DA5-48DA8931C317}"/>
            </a:ext>
          </a:extLst>
        </xdr:cNvPr>
        <xdr:cNvSpPr>
          <a:spLocks noChangeShapeType="1"/>
        </xdr:cNvSpPr>
      </xdr:nvSpPr>
      <xdr:spPr bwMode="auto">
        <a:xfrm flipH="1">
          <a:off x="4410075" y="3267075"/>
          <a:ext cx="4381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18</xdr:row>
      <xdr:rowOff>19050</xdr:rowOff>
    </xdr:from>
    <xdr:to>
      <xdr:col>9</xdr:col>
      <xdr:colOff>0</xdr:colOff>
      <xdr:row>20</xdr:row>
      <xdr:rowOff>0</xdr:rowOff>
    </xdr:to>
    <xdr:sp macro="" textlink="">
      <xdr:nvSpPr>
        <xdr:cNvPr id="17181" name="Line 2">
          <a:extLst>
            <a:ext uri="{FF2B5EF4-FFF2-40B4-BE49-F238E27FC236}">
              <a16:creationId xmlns:a16="http://schemas.microsoft.com/office/drawing/2014/main" id="{C09CCEBD-AF8E-4171-A145-33A13BC7B50F}"/>
            </a:ext>
          </a:extLst>
        </xdr:cNvPr>
        <xdr:cNvSpPr>
          <a:spLocks noChangeShapeType="1"/>
        </xdr:cNvSpPr>
      </xdr:nvSpPr>
      <xdr:spPr bwMode="auto">
        <a:xfrm flipH="1">
          <a:off x="4419600" y="3790950"/>
          <a:ext cx="4286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20</xdr:row>
      <xdr:rowOff>0</xdr:rowOff>
    </xdr:from>
    <xdr:to>
      <xdr:col>9</xdr:col>
      <xdr:colOff>0</xdr:colOff>
      <xdr:row>22</xdr:row>
      <xdr:rowOff>19050</xdr:rowOff>
    </xdr:to>
    <xdr:sp macro="" textlink="">
      <xdr:nvSpPr>
        <xdr:cNvPr id="17182" name="Line 3">
          <a:extLst>
            <a:ext uri="{FF2B5EF4-FFF2-40B4-BE49-F238E27FC236}">
              <a16:creationId xmlns:a16="http://schemas.microsoft.com/office/drawing/2014/main" id="{2A6AB80B-3685-4283-936F-1912C19BEC91}"/>
            </a:ext>
          </a:extLst>
        </xdr:cNvPr>
        <xdr:cNvSpPr>
          <a:spLocks noChangeShapeType="1"/>
        </xdr:cNvSpPr>
      </xdr:nvSpPr>
      <xdr:spPr bwMode="auto">
        <a:xfrm flipH="1">
          <a:off x="4419600" y="4276725"/>
          <a:ext cx="4286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v\&#20808;&#29983;&#20849;&#26377;\Documents%20and%20Settings\t934526\&#12487;&#12473;&#12463;&#12488;&#12483;&#12503;\&#12487;&#12540;&#12479;&#26908;&#35388;&#29992;(&#12496;&#12489;&#12511;&#12531;&#12488;&#12531;&#25552;&#20986;&#29992;&#65289;\H20&#21442;&#21152;&#30003;&#36796;&#26360;Excel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01\AppData\Local\Microsoft\Windows\Temporary%20Internet%20Files\Content.IE5\DNN2WEBW\InterHigh\&#36984;&#25244;&#30003;&#36796;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36984;&#25244;&#30003;&#36796;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　参加申込書(学対) "/>
      <sheetName val="参加申込書(学対男) "/>
      <sheetName val="参加申込書(学対女)"/>
      <sheetName val="参加申込書(個単男)  "/>
      <sheetName val="参加申込書(個単女) "/>
      <sheetName val="参加申込書(個複男)"/>
      <sheetName val="参加申込書(個複女)"/>
      <sheetName val="参加料納入内訳書"/>
      <sheetName val="変更届（男女）"/>
      <sheetName val="交代届出用紙（男女）"/>
      <sheetName val="誤字・脱字"/>
      <sheetName val="ﾌﾟﾛｸﾞﾗﾑ申込書"/>
      <sheetName val="プロフィール (学体男）"/>
      <sheetName val="プロフィール (学体女）"/>
      <sheetName val="点検表"/>
      <sheetName val="委員長用（男子）"/>
      <sheetName val="委員長用（女子）"/>
      <sheetName val="都道府県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V98"/>
  <sheetViews>
    <sheetView showGridLines="0" tabSelected="1" zoomScaleNormal="100" workbookViewId="0">
      <selection activeCell="I99" sqref="I99"/>
    </sheetView>
  </sheetViews>
  <sheetFormatPr defaultColWidth="9" defaultRowHeight="13.5" x14ac:dyDescent="0.15"/>
  <cols>
    <col min="1" max="1" width="3.625" customWidth="1"/>
    <col min="2" max="2" width="3.5" customWidth="1"/>
    <col min="3" max="3" width="21.375" bestFit="1" customWidth="1"/>
    <col min="5" max="5" width="6.625" customWidth="1"/>
    <col min="7" max="7" width="6.625" customWidth="1"/>
    <col min="9" max="9" width="6.625" customWidth="1"/>
    <col min="11" max="11" width="6.625" customWidth="1"/>
    <col min="15" max="15" width="5.375" customWidth="1"/>
    <col min="16" max="17" width="4.625" customWidth="1"/>
    <col min="18" max="18" width="5.25" bestFit="1" customWidth="1"/>
    <col min="19" max="20" width="7.125" customWidth="1"/>
    <col min="21" max="22" width="9" hidden="1" customWidth="1"/>
  </cols>
  <sheetData>
    <row r="1" spans="1:14" ht="18.75" x14ac:dyDescent="0.15">
      <c r="A1" s="144" t="s">
        <v>0</v>
      </c>
    </row>
    <row r="2" spans="1:14" ht="26.25" customHeight="1" x14ac:dyDescent="0.15">
      <c r="B2" s="145" t="s">
        <v>1</v>
      </c>
    </row>
    <row r="3" spans="1:14" x14ac:dyDescent="0.15">
      <c r="A3" t="s">
        <v>2</v>
      </c>
    </row>
    <row r="4" spans="1:14" x14ac:dyDescent="0.15">
      <c r="A4" t="s">
        <v>3</v>
      </c>
    </row>
    <row r="5" spans="1:14" x14ac:dyDescent="0.15">
      <c r="A5" t="s">
        <v>4</v>
      </c>
    </row>
    <row r="6" spans="1:14" x14ac:dyDescent="0.15">
      <c r="A6" t="s">
        <v>5</v>
      </c>
    </row>
    <row r="7" spans="1:14" x14ac:dyDescent="0.15">
      <c r="A7" t="s">
        <v>6</v>
      </c>
    </row>
    <row r="8" spans="1:14" x14ac:dyDescent="0.15">
      <c r="A8" t="s">
        <v>7</v>
      </c>
    </row>
    <row r="9" spans="1:14" x14ac:dyDescent="0.15">
      <c r="A9" t="s">
        <v>8</v>
      </c>
    </row>
    <row r="10" spans="1:14" x14ac:dyDescent="0.15">
      <c r="A10" t="s">
        <v>9</v>
      </c>
    </row>
    <row r="11" spans="1:14" x14ac:dyDescent="0.15">
      <c r="A11" t="s">
        <v>10</v>
      </c>
    </row>
    <row r="13" spans="1:14" ht="17.25" x14ac:dyDescent="0.15">
      <c r="A13" s="146" t="s">
        <v>11</v>
      </c>
    </row>
    <row r="14" spans="1:14" x14ac:dyDescent="0.15">
      <c r="B14" s="147" t="s">
        <v>12</v>
      </c>
    </row>
    <row r="15" spans="1:14" x14ac:dyDescent="0.15">
      <c r="B15">
        <v>1</v>
      </c>
      <c r="C15" s="148" t="s">
        <v>13</v>
      </c>
      <c r="D15" s="149" t="s">
        <v>14</v>
      </c>
      <c r="E15" s="175"/>
      <c r="F15" s="149" t="s">
        <v>15</v>
      </c>
      <c r="G15" s="175"/>
      <c r="H15" s="149" t="s">
        <v>16</v>
      </c>
      <c r="I15" s="195"/>
      <c r="J15" s="161" t="s">
        <v>17</v>
      </c>
      <c r="K15" s="132"/>
      <c r="L15" s="132"/>
      <c r="M15" s="132"/>
      <c r="N15" s="132"/>
    </row>
    <row r="16" spans="1:14" x14ac:dyDescent="0.15">
      <c r="B16">
        <v>2</v>
      </c>
      <c r="C16" s="150" t="s">
        <v>18</v>
      </c>
      <c r="D16" s="272"/>
      <c r="E16" s="272"/>
      <c r="F16" s="272"/>
      <c r="G16" s="272"/>
      <c r="H16" s="273"/>
    </row>
    <row r="17" spans="2:22" x14ac:dyDescent="0.15">
      <c r="B17">
        <v>3</v>
      </c>
      <c r="C17" s="150" t="s">
        <v>19</v>
      </c>
      <c r="D17" s="274"/>
      <c r="E17" s="274"/>
      <c r="F17" s="274"/>
      <c r="G17" s="274"/>
      <c r="H17" s="275"/>
    </row>
    <row r="18" spans="2:22" ht="14.25" thickBot="1" x14ac:dyDescent="0.2">
      <c r="B18">
        <v>4</v>
      </c>
      <c r="C18" s="150" t="s">
        <v>20</v>
      </c>
      <c r="D18" s="276"/>
      <c r="E18" s="272"/>
      <c r="F18" s="272"/>
      <c r="G18" s="272"/>
      <c r="H18" s="272"/>
      <c r="I18" s="277"/>
      <c r="J18" s="277"/>
      <c r="K18" s="278"/>
    </row>
    <row r="19" spans="2:22" ht="14.25" thickBot="1" x14ac:dyDescent="0.2">
      <c r="B19">
        <v>5</v>
      </c>
      <c r="C19" s="150" t="s">
        <v>21</v>
      </c>
      <c r="D19" s="279"/>
      <c r="E19" s="279"/>
      <c r="F19" s="279"/>
      <c r="G19" s="279"/>
      <c r="H19" s="280"/>
    </row>
    <row r="20" spans="2:22" ht="14.25" thickBot="1" x14ac:dyDescent="0.2">
      <c r="B20">
        <v>6</v>
      </c>
      <c r="C20" s="150" t="s">
        <v>22</v>
      </c>
      <c r="D20" s="272"/>
      <c r="E20" s="272"/>
      <c r="F20" s="272"/>
      <c r="G20" s="272"/>
      <c r="H20" s="273"/>
      <c r="O20" s="263" t="s">
        <v>23</v>
      </c>
      <c r="P20" s="264"/>
      <c r="Q20" s="264"/>
      <c r="R20" s="265"/>
    </row>
    <row r="21" spans="2:22" ht="14.25" thickBot="1" x14ac:dyDescent="0.2">
      <c r="B21">
        <v>7</v>
      </c>
      <c r="C21" s="148" t="s">
        <v>24</v>
      </c>
      <c r="D21" s="151"/>
      <c r="E21" s="130"/>
      <c r="F21" s="152"/>
      <c r="O21" s="266"/>
      <c r="P21" s="267"/>
      <c r="Q21" s="267"/>
      <c r="R21" s="268"/>
    </row>
    <row r="22" spans="2:22" ht="14.25" thickBot="1" x14ac:dyDescent="0.2">
      <c r="B22">
        <v>8</v>
      </c>
      <c r="C22" s="150" t="s">
        <v>25</v>
      </c>
      <c r="D22" s="272"/>
      <c r="E22" s="272"/>
      <c r="F22" s="272"/>
      <c r="G22" s="272"/>
      <c r="H22" s="272"/>
      <c r="I22" s="272"/>
      <c r="J22" s="272"/>
      <c r="K22" s="272"/>
      <c r="L22" s="273"/>
      <c r="O22" s="269"/>
      <c r="P22" s="270"/>
      <c r="Q22" s="270"/>
      <c r="R22" s="271"/>
    </row>
    <row r="23" spans="2:22" ht="14.25" thickBot="1" x14ac:dyDescent="0.2">
      <c r="B23">
        <v>9</v>
      </c>
      <c r="C23" s="150" t="s">
        <v>26</v>
      </c>
      <c r="D23" s="153"/>
      <c r="E23" s="154"/>
      <c r="F23" s="153"/>
      <c r="G23" s="154"/>
      <c r="H23" s="155"/>
      <c r="O23" s="281" t="s">
        <v>27</v>
      </c>
      <c r="P23" s="282"/>
      <c r="Q23" s="283" t="s">
        <v>28</v>
      </c>
      <c r="R23" s="284"/>
    </row>
    <row r="24" spans="2:22" ht="14.25" thickBot="1" x14ac:dyDescent="0.2">
      <c r="B24">
        <v>10</v>
      </c>
      <c r="C24" s="156" t="s">
        <v>29</v>
      </c>
      <c r="D24" s="285" t="s">
        <v>30</v>
      </c>
      <c r="E24" s="220"/>
      <c r="F24" s="220" t="s">
        <v>31</v>
      </c>
      <c r="G24" s="286"/>
      <c r="H24" s="77"/>
      <c r="I24" s="77"/>
      <c r="J24" s="77"/>
      <c r="K24" s="77"/>
      <c r="O24" s="192"/>
      <c r="P24" s="190" t="s">
        <v>32</v>
      </c>
      <c r="Q24" s="193"/>
      <c r="R24" s="191" t="s">
        <v>32</v>
      </c>
    </row>
    <row r="25" spans="2:22" ht="14.25" thickBot="1" x14ac:dyDescent="0.2">
      <c r="B25" s="157"/>
      <c r="C25" s="158" t="s">
        <v>33</v>
      </c>
      <c r="D25" s="287"/>
      <c r="E25" s="258"/>
      <c r="F25" s="258"/>
      <c r="G25" s="259"/>
      <c r="H25" s="132"/>
      <c r="I25" s="132"/>
      <c r="J25" s="132"/>
      <c r="K25" s="132"/>
      <c r="L25" s="132"/>
      <c r="M25" s="132"/>
    </row>
    <row r="26" spans="2:22" hidden="1" x14ac:dyDescent="0.15">
      <c r="B26" s="157"/>
      <c r="C26" s="159" t="s">
        <v>34</v>
      </c>
      <c r="D26" s="260" t="s">
        <v>35</v>
      </c>
      <c r="E26" s="261"/>
      <c r="F26" s="261" t="s">
        <v>36</v>
      </c>
      <c r="G26" s="262"/>
      <c r="H26" s="132"/>
      <c r="I26" s="132"/>
      <c r="J26" s="132"/>
      <c r="K26" s="132"/>
      <c r="L26" s="132"/>
      <c r="M26" s="132"/>
      <c r="N26" s="132"/>
    </row>
    <row r="27" spans="2:22" ht="14.25" thickBot="1" x14ac:dyDescent="0.2">
      <c r="B27" s="157">
        <v>12</v>
      </c>
      <c r="C27" s="160" t="s">
        <v>37</v>
      </c>
      <c r="D27" s="194"/>
      <c r="E27" s="161" t="s">
        <v>38</v>
      </c>
      <c r="F27" s="149" t="s">
        <v>39</v>
      </c>
      <c r="G27" s="149"/>
      <c r="H27" s="132"/>
      <c r="I27" s="132"/>
      <c r="J27" s="132"/>
      <c r="K27" s="132"/>
      <c r="L27" s="132"/>
      <c r="M27" s="132"/>
      <c r="N27" s="132"/>
    </row>
    <row r="28" spans="2:22" ht="14.25" thickBot="1" x14ac:dyDescent="0.2">
      <c r="B28" s="157">
        <v>11</v>
      </c>
      <c r="C28" s="160" t="s">
        <v>40</v>
      </c>
      <c r="D28" s="257"/>
      <c r="E28" s="257"/>
      <c r="F28" s="257"/>
      <c r="G28" s="257"/>
      <c r="H28" s="132"/>
      <c r="I28" s="132"/>
      <c r="J28" s="132"/>
      <c r="K28" s="132"/>
      <c r="L28" s="132"/>
      <c r="M28" s="132"/>
      <c r="N28" s="132"/>
    </row>
    <row r="29" spans="2:22" x14ac:dyDescent="0.15">
      <c r="D29" s="77"/>
      <c r="E29" s="77"/>
      <c r="F29" s="77"/>
      <c r="G29" s="77"/>
    </row>
    <row r="30" spans="2:22" ht="14.25" thickBot="1" x14ac:dyDescent="0.2">
      <c r="B30" s="147" t="s">
        <v>41</v>
      </c>
      <c r="D30" s="77"/>
      <c r="E30" s="77"/>
      <c r="F30" s="77"/>
      <c r="G30" s="77"/>
    </row>
    <row r="31" spans="2:22" x14ac:dyDescent="0.15">
      <c r="B31" s="221">
        <v>1</v>
      </c>
      <c r="C31" s="213" t="s">
        <v>29</v>
      </c>
      <c r="D31" s="199" t="s">
        <v>30</v>
      </c>
      <c r="E31" s="197"/>
      <c r="F31" s="197" t="s">
        <v>31</v>
      </c>
      <c r="G31" s="197"/>
      <c r="H31" s="197" t="s">
        <v>42</v>
      </c>
      <c r="I31" s="197"/>
      <c r="J31" s="197" t="s">
        <v>43</v>
      </c>
      <c r="K31" s="197"/>
      <c r="L31" s="197" t="s">
        <v>44</v>
      </c>
      <c r="M31" s="197"/>
      <c r="N31" s="197"/>
      <c r="O31" s="220" t="s">
        <v>45</v>
      </c>
      <c r="P31" s="220"/>
      <c r="Q31" s="220"/>
      <c r="R31" s="215" t="s">
        <v>46</v>
      </c>
      <c r="U31" t="s">
        <v>47</v>
      </c>
      <c r="V31" t="s">
        <v>48</v>
      </c>
    </row>
    <row r="32" spans="2:22" x14ac:dyDescent="0.15">
      <c r="B32" s="221"/>
      <c r="C32" s="214"/>
      <c r="D32" s="200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10" t="s">
        <v>15</v>
      </c>
      <c r="P32" s="110" t="s">
        <v>16</v>
      </c>
      <c r="Q32" s="110" t="s">
        <v>17</v>
      </c>
      <c r="R32" s="216"/>
      <c r="U32" t="s">
        <v>49</v>
      </c>
      <c r="V32" t="s">
        <v>50</v>
      </c>
    </row>
    <row r="33" spans="2:22" x14ac:dyDescent="0.15">
      <c r="C33" s="162" t="s">
        <v>51</v>
      </c>
      <c r="D33" s="207"/>
      <c r="E33" s="208"/>
      <c r="F33" s="208"/>
      <c r="G33" s="208"/>
      <c r="H33" s="208"/>
      <c r="I33" s="208"/>
      <c r="J33" s="208"/>
      <c r="K33" s="208"/>
      <c r="L33" s="249"/>
      <c r="M33" s="249"/>
      <c r="N33" s="249"/>
      <c r="O33" s="164"/>
      <c r="P33" s="164"/>
      <c r="Q33" s="164"/>
      <c r="R33" s="167"/>
      <c r="S33" t="str">
        <f t="shared" ref="S33:S43" si="0">H33&amp;"　"&amp;J33</f>
        <v>　</v>
      </c>
      <c r="T33" t="str">
        <f>D33&amp;"　"&amp;F33</f>
        <v>　</v>
      </c>
      <c r="V33" t="s">
        <v>52</v>
      </c>
    </row>
    <row r="34" spans="2:22" x14ac:dyDescent="0.15">
      <c r="C34" s="162" t="s">
        <v>53</v>
      </c>
      <c r="D34" s="207"/>
      <c r="E34" s="208"/>
      <c r="F34" s="208"/>
      <c r="G34" s="208"/>
      <c r="H34" s="208"/>
      <c r="I34" s="208"/>
      <c r="J34" s="208"/>
      <c r="K34" s="208"/>
      <c r="L34" s="209"/>
      <c r="M34" s="209"/>
      <c r="N34" s="209"/>
      <c r="O34" s="164"/>
      <c r="P34" s="164"/>
      <c r="Q34" s="164"/>
      <c r="R34" s="167"/>
      <c r="S34" t="str">
        <f t="shared" si="0"/>
        <v>　</v>
      </c>
      <c r="T34" t="str">
        <f t="shared" ref="T34:T43" si="1">D34&amp;"　"&amp;F34</f>
        <v>　</v>
      </c>
      <c r="V34" t="s">
        <v>54</v>
      </c>
    </row>
    <row r="35" spans="2:22" x14ac:dyDescent="0.15">
      <c r="C35" s="162" t="s">
        <v>55</v>
      </c>
      <c r="D35" s="207"/>
      <c r="E35" s="208"/>
      <c r="F35" s="208"/>
      <c r="G35" s="208"/>
      <c r="H35" s="208"/>
      <c r="I35" s="208"/>
      <c r="J35" s="208"/>
      <c r="K35" s="208"/>
      <c r="L35" s="209"/>
      <c r="M35" s="209"/>
      <c r="N35" s="209"/>
      <c r="O35" s="164"/>
      <c r="P35" s="164"/>
      <c r="Q35" s="164"/>
      <c r="R35" s="167"/>
      <c r="S35" t="str">
        <f t="shared" si="0"/>
        <v>　</v>
      </c>
      <c r="T35" t="str">
        <f t="shared" si="1"/>
        <v>　</v>
      </c>
      <c r="V35" t="s">
        <v>56</v>
      </c>
    </row>
    <row r="36" spans="2:22" x14ac:dyDescent="0.15">
      <c r="C36" s="162" t="s">
        <v>57</v>
      </c>
      <c r="D36" s="207"/>
      <c r="E36" s="208"/>
      <c r="F36" s="208"/>
      <c r="G36" s="208"/>
      <c r="H36" s="208"/>
      <c r="I36" s="208"/>
      <c r="J36" s="208"/>
      <c r="K36" s="208"/>
      <c r="L36" s="209"/>
      <c r="M36" s="209"/>
      <c r="N36" s="209"/>
      <c r="O36" s="164"/>
      <c r="P36" s="164"/>
      <c r="Q36" s="164"/>
      <c r="R36" s="167"/>
      <c r="S36" t="str">
        <f t="shared" si="0"/>
        <v>　</v>
      </c>
      <c r="T36" t="str">
        <f t="shared" si="1"/>
        <v>　</v>
      </c>
      <c r="V36" t="s">
        <v>58</v>
      </c>
    </row>
    <row r="37" spans="2:22" x14ac:dyDescent="0.15">
      <c r="C37" s="162" t="s">
        <v>59</v>
      </c>
      <c r="D37" s="207"/>
      <c r="E37" s="208"/>
      <c r="F37" s="208"/>
      <c r="G37" s="208"/>
      <c r="H37" s="208"/>
      <c r="I37" s="208"/>
      <c r="J37" s="208"/>
      <c r="K37" s="208"/>
      <c r="L37" s="209"/>
      <c r="M37" s="209"/>
      <c r="N37" s="209"/>
      <c r="O37" s="165"/>
      <c r="P37" s="165"/>
      <c r="Q37" s="165"/>
      <c r="R37" s="168"/>
      <c r="S37" t="str">
        <f t="shared" si="0"/>
        <v>　</v>
      </c>
      <c r="T37" t="str">
        <f t="shared" si="1"/>
        <v>　</v>
      </c>
      <c r="V37" t="s">
        <v>60</v>
      </c>
    </row>
    <row r="38" spans="2:22" x14ac:dyDescent="0.15">
      <c r="C38" s="162" t="s">
        <v>61</v>
      </c>
      <c r="D38" s="207"/>
      <c r="E38" s="208"/>
      <c r="F38" s="208"/>
      <c r="G38" s="208"/>
      <c r="H38" s="208"/>
      <c r="I38" s="208"/>
      <c r="J38" s="208"/>
      <c r="K38" s="208"/>
      <c r="L38" s="209"/>
      <c r="M38" s="209"/>
      <c r="N38" s="209"/>
      <c r="O38" s="165"/>
      <c r="P38" s="165"/>
      <c r="Q38" s="165"/>
      <c r="R38" s="168"/>
      <c r="S38" t="str">
        <f t="shared" si="0"/>
        <v>　</v>
      </c>
      <c r="T38" t="str">
        <f t="shared" si="1"/>
        <v>　</v>
      </c>
      <c r="V38" t="s">
        <v>62</v>
      </c>
    </row>
    <row r="39" spans="2:22" x14ac:dyDescent="0.15">
      <c r="C39" s="162" t="s">
        <v>63</v>
      </c>
      <c r="D39" s="207"/>
      <c r="E39" s="208"/>
      <c r="F39" s="208"/>
      <c r="G39" s="208"/>
      <c r="H39" s="208"/>
      <c r="I39" s="208"/>
      <c r="J39" s="208"/>
      <c r="K39" s="208"/>
      <c r="L39" s="209"/>
      <c r="M39" s="209"/>
      <c r="N39" s="209"/>
      <c r="O39" s="165"/>
      <c r="P39" s="165"/>
      <c r="Q39" s="165"/>
      <c r="R39" s="168"/>
      <c r="S39" t="str">
        <f t="shared" si="0"/>
        <v>　</v>
      </c>
      <c r="T39" t="str">
        <f t="shared" si="1"/>
        <v>　</v>
      </c>
      <c r="V39" t="s">
        <v>64</v>
      </c>
    </row>
    <row r="40" spans="2:22" x14ac:dyDescent="0.15">
      <c r="C40" s="162" t="s">
        <v>65</v>
      </c>
      <c r="D40" s="207"/>
      <c r="E40" s="208"/>
      <c r="F40" s="208"/>
      <c r="G40" s="208"/>
      <c r="H40" s="208"/>
      <c r="I40" s="208"/>
      <c r="J40" s="208"/>
      <c r="K40" s="208"/>
      <c r="L40" s="209"/>
      <c r="M40" s="209"/>
      <c r="N40" s="209"/>
      <c r="O40" s="165"/>
      <c r="P40" s="165"/>
      <c r="Q40" s="165"/>
      <c r="R40" s="168"/>
      <c r="S40" t="str">
        <f t="shared" si="0"/>
        <v>　</v>
      </c>
      <c r="T40" t="str">
        <f t="shared" si="1"/>
        <v>　</v>
      </c>
      <c r="V40" t="s">
        <v>66</v>
      </c>
    </row>
    <row r="41" spans="2:22" x14ac:dyDescent="0.15">
      <c r="C41" s="162" t="s">
        <v>67</v>
      </c>
      <c r="D41" s="207"/>
      <c r="E41" s="208"/>
      <c r="F41" s="208"/>
      <c r="G41" s="208"/>
      <c r="H41" s="208"/>
      <c r="I41" s="208"/>
      <c r="J41" s="208"/>
      <c r="K41" s="208"/>
      <c r="L41" s="209"/>
      <c r="M41" s="209"/>
      <c r="N41" s="209"/>
      <c r="O41" s="165"/>
      <c r="P41" s="165"/>
      <c r="Q41" s="165"/>
      <c r="R41" s="168"/>
      <c r="S41" t="str">
        <f t="shared" si="0"/>
        <v>　</v>
      </c>
      <c r="T41" t="str">
        <f t="shared" si="1"/>
        <v>　</v>
      </c>
      <c r="V41" t="s">
        <v>68</v>
      </c>
    </row>
    <row r="42" spans="2:22" x14ac:dyDescent="0.15">
      <c r="C42" s="162" t="s">
        <v>69</v>
      </c>
      <c r="D42" s="207"/>
      <c r="E42" s="208"/>
      <c r="F42" s="208"/>
      <c r="G42" s="208"/>
      <c r="H42" s="208"/>
      <c r="I42" s="208"/>
      <c r="J42" s="208"/>
      <c r="K42" s="208"/>
      <c r="L42" s="209"/>
      <c r="M42" s="209"/>
      <c r="N42" s="209"/>
      <c r="O42" s="165"/>
      <c r="P42" s="165"/>
      <c r="Q42" s="165"/>
      <c r="R42" s="168"/>
      <c r="S42" t="str">
        <f t="shared" si="0"/>
        <v>　</v>
      </c>
      <c r="T42" t="str">
        <f t="shared" si="1"/>
        <v>　</v>
      </c>
      <c r="V42" t="s">
        <v>70</v>
      </c>
    </row>
    <row r="43" spans="2:22" ht="14.25" thickBot="1" x14ac:dyDescent="0.2">
      <c r="C43" s="163" t="s">
        <v>71</v>
      </c>
      <c r="D43" s="207"/>
      <c r="E43" s="208"/>
      <c r="F43" s="208"/>
      <c r="G43" s="208"/>
      <c r="H43" s="208"/>
      <c r="I43" s="252"/>
      <c r="J43" s="252"/>
      <c r="K43" s="252"/>
      <c r="L43" s="250"/>
      <c r="M43" s="250"/>
      <c r="N43" s="251"/>
      <c r="O43" s="184"/>
      <c r="P43" s="184"/>
      <c r="Q43" s="184"/>
      <c r="R43" s="185"/>
      <c r="S43" t="str">
        <f t="shared" si="0"/>
        <v>　</v>
      </c>
      <c r="T43" t="str">
        <f t="shared" si="1"/>
        <v>　</v>
      </c>
      <c r="V43" t="s">
        <v>72</v>
      </c>
    </row>
    <row r="44" spans="2:22" ht="14.25" thickBot="1" x14ac:dyDescent="0.2">
      <c r="B44">
        <v>2</v>
      </c>
      <c r="C44" s="176" t="s">
        <v>73</v>
      </c>
      <c r="D44" s="178"/>
      <c r="E44" s="253" t="s">
        <v>49</v>
      </c>
      <c r="F44" s="253"/>
      <c r="G44" s="254"/>
      <c r="H44" s="241"/>
      <c r="I44" s="182"/>
      <c r="J44" s="183"/>
      <c r="K44" s="183"/>
      <c r="N44" s="154"/>
      <c r="O44" s="154"/>
      <c r="P44" s="154"/>
      <c r="Q44" s="154"/>
      <c r="R44" s="154"/>
      <c r="V44" t="s">
        <v>74</v>
      </c>
    </row>
    <row r="45" spans="2:22" ht="14.25" thickBot="1" x14ac:dyDescent="0.2">
      <c r="B45">
        <v>3</v>
      </c>
      <c r="C45" s="150" t="s">
        <v>75</v>
      </c>
      <c r="D45" s="242" t="s">
        <v>76</v>
      </c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6"/>
      <c r="V45" t="s">
        <v>77</v>
      </c>
    </row>
    <row r="46" spans="2:22" x14ac:dyDescent="0.15">
      <c r="D46" s="132"/>
      <c r="E46" s="132"/>
      <c r="F46" s="132"/>
      <c r="G46" s="132"/>
      <c r="H46" s="132"/>
      <c r="I46" s="132"/>
      <c r="J46" s="132"/>
      <c r="K46" s="132"/>
      <c r="V46" t="s">
        <v>78</v>
      </c>
    </row>
    <row r="47" spans="2:22" ht="14.25" thickBot="1" x14ac:dyDescent="0.2">
      <c r="B47" s="147" t="s">
        <v>79</v>
      </c>
      <c r="D47" s="77"/>
      <c r="E47" s="77"/>
      <c r="F47" s="77"/>
      <c r="G47" s="77"/>
      <c r="V47" t="s">
        <v>80</v>
      </c>
    </row>
    <row r="48" spans="2:22" x14ac:dyDescent="0.15">
      <c r="B48" s="221">
        <v>1</v>
      </c>
      <c r="C48" s="213" t="s">
        <v>29</v>
      </c>
      <c r="D48" s="199" t="s">
        <v>30</v>
      </c>
      <c r="E48" s="197"/>
      <c r="F48" s="197" t="s">
        <v>31</v>
      </c>
      <c r="G48" s="197"/>
      <c r="H48" s="197" t="s">
        <v>42</v>
      </c>
      <c r="I48" s="197"/>
      <c r="J48" s="197" t="s">
        <v>43</v>
      </c>
      <c r="K48" s="197"/>
      <c r="L48" s="197" t="s">
        <v>44</v>
      </c>
      <c r="M48" s="197"/>
      <c r="N48" s="197"/>
      <c r="O48" s="220" t="s">
        <v>45</v>
      </c>
      <c r="P48" s="220"/>
      <c r="Q48" s="220"/>
      <c r="R48" s="215" t="s">
        <v>46</v>
      </c>
      <c r="V48" t="s">
        <v>81</v>
      </c>
    </row>
    <row r="49" spans="2:22" x14ac:dyDescent="0.15">
      <c r="B49" s="221"/>
      <c r="C49" s="214"/>
      <c r="D49" s="200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10" t="s">
        <v>15</v>
      </c>
      <c r="P49" s="110" t="s">
        <v>16</v>
      </c>
      <c r="Q49" s="110" t="s">
        <v>17</v>
      </c>
      <c r="R49" s="216"/>
      <c r="V49" t="s">
        <v>82</v>
      </c>
    </row>
    <row r="50" spans="2:22" x14ac:dyDescent="0.15">
      <c r="C50" s="162" t="s">
        <v>51</v>
      </c>
      <c r="D50" s="223"/>
      <c r="E50" s="245"/>
      <c r="F50" s="245"/>
      <c r="G50" s="245"/>
      <c r="H50" s="245"/>
      <c r="I50" s="245"/>
      <c r="J50" s="245"/>
      <c r="K50" s="245"/>
      <c r="L50" s="249"/>
      <c r="M50" s="249"/>
      <c r="N50" s="249"/>
      <c r="O50" s="164"/>
      <c r="P50" s="164"/>
      <c r="Q50" s="164"/>
      <c r="R50" s="167"/>
      <c r="S50" t="str">
        <f t="shared" ref="S50:S60" si="2">H50&amp;"　"&amp;J50</f>
        <v>　</v>
      </c>
      <c r="T50" t="str">
        <f>D50&amp;"　"&amp;F50</f>
        <v>　</v>
      </c>
      <c r="V50" t="s">
        <v>83</v>
      </c>
    </row>
    <row r="51" spans="2:22" x14ac:dyDescent="0.15">
      <c r="C51" s="162" t="s">
        <v>53</v>
      </c>
      <c r="D51" s="223"/>
      <c r="E51" s="245"/>
      <c r="F51" s="245"/>
      <c r="G51" s="245"/>
      <c r="H51" s="245"/>
      <c r="I51" s="245"/>
      <c r="J51" s="245"/>
      <c r="K51" s="245"/>
      <c r="L51" s="246"/>
      <c r="M51" s="246"/>
      <c r="N51" s="246"/>
      <c r="O51" s="164"/>
      <c r="P51" s="164"/>
      <c r="Q51" s="164"/>
      <c r="R51" s="167"/>
      <c r="S51" t="str">
        <f t="shared" si="2"/>
        <v>　</v>
      </c>
      <c r="T51" t="str">
        <f t="shared" ref="T51:T60" si="3">D51&amp;"　"&amp;F51</f>
        <v>　</v>
      </c>
      <c r="V51" t="s">
        <v>84</v>
      </c>
    </row>
    <row r="52" spans="2:22" x14ac:dyDescent="0.15">
      <c r="C52" s="162" t="s">
        <v>55</v>
      </c>
      <c r="D52" s="223"/>
      <c r="E52" s="245"/>
      <c r="F52" s="245"/>
      <c r="G52" s="245"/>
      <c r="H52" s="245"/>
      <c r="I52" s="245"/>
      <c r="J52" s="245"/>
      <c r="K52" s="245"/>
      <c r="L52" s="246"/>
      <c r="M52" s="246"/>
      <c r="N52" s="246"/>
      <c r="O52" s="164"/>
      <c r="P52" s="164"/>
      <c r="Q52" s="164"/>
      <c r="R52" s="167"/>
      <c r="S52" t="str">
        <f t="shared" si="2"/>
        <v>　</v>
      </c>
      <c r="T52" t="str">
        <f t="shared" si="3"/>
        <v>　</v>
      </c>
      <c r="V52" t="s">
        <v>85</v>
      </c>
    </row>
    <row r="53" spans="2:22" x14ac:dyDescent="0.15">
      <c r="C53" s="162" t="s">
        <v>57</v>
      </c>
      <c r="D53" s="223"/>
      <c r="E53" s="245"/>
      <c r="F53" s="245"/>
      <c r="G53" s="245"/>
      <c r="H53" s="245"/>
      <c r="I53" s="245"/>
      <c r="J53" s="245"/>
      <c r="K53" s="245"/>
      <c r="L53" s="246"/>
      <c r="M53" s="246"/>
      <c r="N53" s="246"/>
      <c r="O53" s="164"/>
      <c r="P53" s="164"/>
      <c r="Q53" s="164"/>
      <c r="R53" s="167"/>
      <c r="S53" t="str">
        <f t="shared" si="2"/>
        <v>　</v>
      </c>
      <c r="T53" t="str">
        <f t="shared" si="3"/>
        <v>　</v>
      </c>
      <c r="V53" t="s">
        <v>86</v>
      </c>
    </row>
    <row r="54" spans="2:22" x14ac:dyDescent="0.15">
      <c r="C54" s="162" t="s">
        <v>59</v>
      </c>
      <c r="D54" s="223"/>
      <c r="E54" s="245"/>
      <c r="F54" s="245"/>
      <c r="G54" s="245"/>
      <c r="H54" s="245"/>
      <c r="I54" s="245"/>
      <c r="J54" s="245"/>
      <c r="K54" s="245"/>
      <c r="L54" s="246"/>
      <c r="M54" s="246"/>
      <c r="N54" s="246"/>
      <c r="O54" s="166"/>
      <c r="P54" s="166"/>
      <c r="Q54" s="166"/>
      <c r="R54" s="170"/>
      <c r="S54" t="str">
        <f t="shared" si="2"/>
        <v>　</v>
      </c>
      <c r="T54" t="str">
        <f t="shared" si="3"/>
        <v>　</v>
      </c>
      <c r="V54" t="s">
        <v>87</v>
      </c>
    </row>
    <row r="55" spans="2:22" x14ac:dyDescent="0.15">
      <c r="C55" s="162" t="s">
        <v>61</v>
      </c>
      <c r="D55" s="223"/>
      <c r="E55" s="245"/>
      <c r="F55" s="245"/>
      <c r="G55" s="245"/>
      <c r="H55" s="245"/>
      <c r="I55" s="245"/>
      <c r="J55" s="245"/>
      <c r="K55" s="245"/>
      <c r="L55" s="246"/>
      <c r="M55" s="246"/>
      <c r="N55" s="246"/>
      <c r="O55" s="166"/>
      <c r="P55" s="166"/>
      <c r="Q55" s="166"/>
      <c r="R55" s="170"/>
      <c r="S55" t="str">
        <f t="shared" si="2"/>
        <v>　</v>
      </c>
      <c r="T55" t="str">
        <f t="shared" si="3"/>
        <v>　</v>
      </c>
      <c r="V55" t="s">
        <v>88</v>
      </c>
    </row>
    <row r="56" spans="2:22" x14ac:dyDescent="0.15">
      <c r="C56" s="162" t="s">
        <v>63</v>
      </c>
      <c r="D56" s="223"/>
      <c r="E56" s="245"/>
      <c r="F56" s="245"/>
      <c r="G56" s="245"/>
      <c r="H56" s="245"/>
      <c r="I56" s="245"/>
      <c r="J56" s="245"/>
      <c r="K56" s="245"/>
      <c r="L56" s="246"/>
      <c r="M56" s="246"/>
      <c r="N56" s="246"/>
      <c r="O56" s="166"/>
      <c r="P56" s="166"/>
      <c r="Q56" s="166"/>
      <c r="R56" s="170"/>
      <c r="S56" t="str">
        <f t="shared" si="2"/>
        <v>　</v>
      </c>
      <c r="T56" t="str">
        <f t="shared" si="3"/>
        <v>　</v>
      </c>
      <c r="V56" t="s">
        <v>89</v>
      </c>
    </row>
    <row r="57" spans="2:22" x14ac:dyDescent="0.15">
      <c r="C57" s="162" t="s">
        <v>65</v>
      </c>
      <c r="D57" s="223"/>
      <c r="E57" s="245"/>
      <c r="F57" s="245"/>
      <c r="G57" s="245"/>
      <c r="H57" s="245"/>
      <c r="I57" s="245"/>
      <c r="J57" s="245"/>
      <c r="K57" s="245"/>
      <c r="L57" s="246"/>
      <c r="M57" s="246"/>
      <c r="N57" s="246"/>
      <c r="O57" s="166"/>
      <c r="P57" s="166"/>
      <c r="Q57" s="166"/>
      <c r="R57" s="170"/>
      <c r="S57" t="str">
        <f t="shared" si="2"/>
        <v>　</v>
      </c>
      <c r="T57" t="str">
        <f t="shared" si="3"/>
        <v>　</v>
      </c>
      <c r="V57" t="s">
        <v>90</v>
      </c>
    </row>
    <row r="58" spans="2:22" x14ac:dyDescent="0.15">
      <c r="C58" s="162" t="s">
        <v>67</v>
      </c>
      <c r="D58" s="223"/>
      <c r="E58" s="245"/>
      <c r="F58" s="245"/>
      <c r="G58" s="245"/>
      <c r="H58" s="245"/>
      <c r="I58" s="245"/>
      <c r="J58" s="245"/>
      <c r="K58" s="245"/>
      <c r="L58" s="246"/>
      <c r="M58" s="246"/>
      <c r="N58" s="246"/>
      <c r="O58" s="166"/>
      <c r="P58" s="166"/>
      <c r="Q58" s="166"/>
      <c r="R58" s="170"/>
      <c r="S58" t="str">
        <f t="shared" si="2"/>
        <v>　</v>
      </c>
      <c r="T58" t="str">
        <f t="shared" si="3"/>
        <v>　</v>
      </c>
      <c r="V58" t="s">
        <v>91</v>
      </c>
    </row>
    <row r="59" spans="2:22" x14ac:dyDescent="0.15">
      <c r="C59" s="162" t="s">
        <v>69</v>
      </c>
      <c r="D59" s="223"/>
      <c r="E59" s="245"/>
      <c r="F59" s="245"/>
      <c r="G59" s="245"/>
      <c r="H59" s="245"/>
      <c r="I59" s="245"/>
      <c r="J59" s="245"/>
      <c r="K59" s="245"/>
      <c r="L59" s="246"/>
      <c r="M59" s="246"/>
      <c r="N59" s="246"/>
      <c r="O59" s="166"/>
      <c r="P59" s="166"/>
      <c r="Q59" s="166"/>
      <c r="R59" s="170"/>
      <c r="S59" t="str">
        <f t="shared" si="2"/>
        <v>　</v>
      </c>
      <c r="T59" t="str">
        <f t="shared" si="3"/>
        <v>　</v>
      </c>
      <c r="V59" t="s">
        <v>92</v>
      </c>
    </row>
    <row r="60" spans="2:22" ht="14.25" thickBot="1" x14ac:dyDescent="0.2">
      <c r="C60" s="163" t="s">
        <v>71</v>
      </c>
      <c r="D60" s="223"/>
      <c r="E60" s="245"/>
      <c r="F60" s="245"/>
      <c r="G60" s="245"/>
      <c r="H60" s="245"/>
      <c r="I60" s="247"/>
      <c r="J60" s="247"/>
      <c r="K60" s="247"/>
      <c r="L60" s="248"/>
      <c r="M60" s="248"/>
      <c r="N60" s="248"/>
      <c r="O60" s="186"/>
      <c r="P60" s="186"/>
      <c r="Q60" s="186"/>
      <c r="R60" s="187"/>
      <c r="S60" t="str">
        <f t="shared" si="2"/>
        <v>　</v>
      </c>
      <c r="T60" t="str">
        <f t="shared" si="3"/>
        <v>　</v>
      </c>
      <c r="V60" t="s">
        <v>93</v>
      </c>
    </row>
    <row r="61" spans="2:22" ht="14.25" thickBot="1" x14ac:dyDescent="0.2">
      <c r="B61">
        <v>2</v>
      </c>
      <c r="C61" s="176" t="s">
        <v>73</v>
      </c>
      <c r="D61" s="177"/>
      <c r="E61" s="239"/>
      <c r="F61" s="239"/>
      <c r="G61" s="240"/>
      <c r="H61" s="241"/>
      <c r="I61" s="182"/>
      <c r="J61" s="183"/>
      <c r="K61" s="183"/>
      <c r="L61" s="154"/>
      <c r="M61" s="154"/>
      <c r="N61" s="154"/>
      <c r="O61" s="154"/>
      <c r="P61" s="154"/>
      <c r="Q61" s="154"/>
      <c r="R61" s="154"/>
      <c r="V61" t="s">
        <v>94</v>
      </c>
    </row>
    <row r="62" spans="2:22" ht="14.25" thickBot="1" x14ac:dyDescent="0.2">
      <c r="B62">
        <v>3</v>
      </c>
      <c r="C62" s="150" t="s">
        <v>75</v>
      </c>
      <c r="D62" s="242" t="s">
        <v>76</v>
      </c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4"/>
      <c r="V62" t="s">
        <v>95</v>
      </c>
    </row>
    <row r="63" spans="2:22" x14ac:dyDescent="0.15">
      <c r="V63" t="s">
        <v>96</v>
      </c>
    </row>
    <row r="64" spans="2:22" ht="14.25" thickBot="1" x14ac:dyDescent="0.2">
      <c r="B64" s="147" t="s">
        <v>97</v>
      </c>
      <c r="V64" t="s">
        <v>98</v>
      </c>
    </row>
    <row r="65" spans="2:22" x14ac:dyDescent="0.15">
      <c r="B65" s="221"/>
      <c r="C65" s="213" t="s">
        <v>29</v>
      </c>
      <c r="D65" s="199" t="s">
        <v>30</v>
      </c>
      <c r="E65" s="197"/>
      <c r="F65" s="197" t="s">
        <v>31</v>
      </c>
      <c r="G65" s="197"/>
      <c r="H65" s="197" t="s">
        <v>42</v>
      </c>
      <c r="I65" s="197"/>
      <c r="J65" s="197" t="s">
        <v>43</v>
      </c>
      <c r="K65" s="197"/>
      <c r="L65" s="197" t="s">
        <v>44</v>
      </c>
      <c r="M65" s="197"/>
      <c r="N65" s="197"/>
      <c r="O65" s="220" t="s">
        <v>45</v>
      </c>
      <c r="P65" s="220"/>
      <c r="Q65" s="220"/>
      <c r="R65" s="215" t="s">
        <v>46</v>
      </c>
      <c r="V65" t="s">
        <v>99</v>
      </c>
    </row>
    <row r="66" spans="2:22" x14ac:dyDescent="0.15">
      <c r="B66" s="221"/>
      <c r="C66" s="214"/>
      <c r="D66" s="200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10" t="s">
        <v>15</v>
      </c>
      <c r="P66" s="110" t="s">
        <v>16</v>
      </c>
      <c r="Q66" s="110" t="s">
        <v>17</v>
      </c>
      <c r="R66" s="216"/>
      <c r="V66" t="s">
        <v>100</v>
      </c>
    </row>
    <row r="67" spans="2:22" x14ac:dyDescent="0.15">
      <c r="C67" s="162" t="s">
        <v>51</v>
      </c>
      <c r="D67" s="207"/>
      <c r="E67" s="208"/>
      <c r="F67" s="208"/>
      <c r="G67" s="208"/>
      <c r="H67" s="208"/>
      <c r="I67" s="208"/>
      <c r="J67" s="208"/>
      <c r="K67" s="208"/>
      <c r="L67" s="204"/>
      <c r="M67" s="205"/>
      <c r="N67" s="206"/>
      <c r="O67" s="164"/>
      <c r="P67" s="164"/>
      <c r="Q67" s="164"/>
      <c r="R67" s="167"/>
      <c r="V67" t="s">
        <v>101</v>
      </c>
    </row>
    <row r="68" spans="2:22" x14ac:dyDescent="0.15">
      <c r="C68" s="162" t="s">
        <v>53</v>
      </c>
      <c r="D68" s="207"/>
      <c r="E68" s="208"/>
      <c r="F68" s="208"/>
      <c r="G68" s="208"/>
      <c r="H68" s="208"/>
      <c r="I68" s="208"/>
      <c r="J68" s="208"/>
      <c r="K68" s="208"/>
      <c r="L68" s="209"/>
      <c r="M68" s="209"/>
      <c r="N68" s="209"/>
      <c r="O68" s="164"/>
      <c r="P68" s="164"/>
      <c r="Q68" s="164"/>
      <c r="R68" s="167"/>
      <c r="V68" t="s">
        <v>102</v>
      </c>
    </row>
    <row r="69" spans="2:22" x14ac:dyDescent="0.15">
      <c r="C69" s="210" t="s">
        <v>103</v>
      </c>
      <c r="D69" s="207"/>
      <c r="E69" s="208"/>
      <c r="F69" s="208"/>
      <c r="G69" s="208"/>
      <c r="H69" s="208"/>
      <c r="I69" s="208"/>
      <c r="J69" s="208"/>
      <c r="K69" s="208"/>
      <c r="L69" s="209"/>
      <c r="M69" s="209"/>
      <c r="N69" s="209"/>
      <c r="O69" s="165"/>
      <c r="P69" s="165"/>
      <c r="Q69" s="165"/>
      <c r="R69" s="168"/>
      <c r="S69" t="str">
        <f t="shared" ref="S69" si="4">H69&amp;"　"&amp;J69</f>
        <v>　</v>
      </c>
      <c r="T69" t="str">
        <f t="shared" ref="T69" si="5">D69&amp;"　"&amp;F69</f>
        <v>　</v>
      </c>
      <c r="V69" t="s">
        <v>104</v>
      </c>
    </row>
    <row r="70" spans="2:22" x14ac:dyDescent="0.15">
      <c r="C70" s="211"/>
      <c r="D70" s="207"/>
      <c r="E70" s="208"/>
      <c r="F70" s="208"/>
      <c r="G70" s="208"/>
      <c r="H70" s="208"/>
      <c r="I70" s="208"/>
      <c r="J70" s="208"/>
      <c r="K70" s="208"/>
      <c r="L70" s="209"/>
      <c r="M70" s="209"/>
      <c r="N70" s="209"/>
      <c r="O70" s="165"/>
      <c r="P70" s="165"/>
      <c r="Q70" s="165"/>
      <c r="R70" s="168"/>
      <c r="S70" t="str">
        <f t="shared" ref="S70:S71" si="6">H70&amp;"　"&amp;J70</f>
        <v>　</v>
      </c>
      <c r="T70" t="str">
        <f t="shared" ref="T70:T71" si="7">D70&amp;"　"&amp;F70</f>
        <v>　</v>
      </c>
      <c r="V70" t="s">
        <v>105</v>
      </c>
    </row>
    <row r="71" spans="2:22" x14ac:dyDescent="0.15">
      <c r="C71" s="210" t="s">
        <v>106</v>
      </c>
      <c r="D71" s="234"/>
      <c r="E71" s="207"/>
      <c r="F71" s="235"/>
      <c r="G71" s="207"/>
      <c r="H71" s="235"/>
      <c r="I71" s="207"/>
      <c r="J71" s="235"/>
      <c r="K71" s="207"/>
      <c r="L71" s="236"/>
      <c r="M71" s="237"/>
      <c r="N71" s="238"/>
      <c r="O71" s="165"/>
      <c r="P71" s="165"/>
      <c r="Q71" s="165"/>
      <c r="R71" s="168"/>
      <c r="S71" t="str">
        <f t="shared" si="6"/>
        <v>　</v>
      </c>
      <c r="T71" t="str">
        <f t="shared" si="7"/>
        <v>　</v>
      </c>
      <c r="V71" t="s">
        <v>107</v>
      </c>
    </row>
    <row r="72" spans="2:22" ht="14.25" thickBot="1" x14ac:dyDescent="0.2">
      <c r="C72" s="212"/>
      <c r="D72" s="201"/>
      <c r="E72" s="202"/>
      <c r="F72" s="203"/>
      <c r="G72" s="202"/>
      <c r="H72" s="203"/>
      <c r="I72" s="202"/>
      <c r="J72" s="203"/>
      <c r="K72" s="202"/>
      <c r="L72" s="217"/>
      <c r="M72" s="218"/>
      <c r="N72" s="219"/>
      <c r="O72" s="172"/>
      <c r="P72" s="172"/>
      <c r="Q72" s="172"/>
      <c r="R72" s="169"/>
      <c r="V72" t="s">
        <v>108</v>
      </c>
    </row>
    <row r="73" spans="2:22" x14ac:dyDescent="0.15">
      <c r="V73" t="s">
        <v>109</v>
      </c>
    </row>
    <row r="74" spans="2:22" ht="14.25" thickBot="1" x14ac:dyDescent="0.2">
      <c r="B74" s="147" t="s">
        <v>110</v>
      </c>
      <c r="V74" t="s">
        <v>111</v>
      </c>
    </row>
    <row r="75" spans="2:22" x14ac:dyDescent="0.15">
      <c r="B75" s="221"/>
      <c r="C75" s="213" t="s">
        <v>29</v>
      </c>
      <c r="D75" s="199" t="s">
        <v>30</v>
      </c>
      <c r="E75" s="197"/>
      <c r="F75" s="197" t="s">
        <v>31</v>
      </c>
      <c r="G75" s="197"/>
      <c r="H75" s="197" t="s">
        <v>42</v>
      </c>
      <c r="I75" s="197"/>
      <c r="J75" s="197" t="s">
        <v>43</v>
      </c>
      <c r="K75" s="197"/>
      <c r="L75" s="197" t="s">
        <v>44</v>
      </c>
      <c r="M75" s="197"/>
      <c r="N75" s="197"/>
      <c r="O75" s="220" t="s">
        <v>45</v>
      </c>
      <c r="P75" s="220"/>
      <c r="Q75" s="220"/>
      <c r="R75" s="215" t="s">
        <v>46</v>
      </c>
      <c r="V75" t="s">
        <v>112</v>
      </c>
    </row>
    <row r="76" spans="2:22" x14ac:dyDescent="0.15">
      <c r="B76" s="221"/>
      <c r="C76" s="214"/>
      <c r="D76" s="200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10" t="s">
        <v>15</v>
      </c>
      <c r="P76" s="110" t="s">
        <v>16</v>
      </c>
      <c r="Q76" s="110" t="s">
        <v>17</v>
      </c>
      <c r="R76" s="216"/>
      <c r="V76" t="s">
        <v>113</v>
      </c>
    </row>
    <row r="77" spans="2:22" x14ac:dyDescent="0.15">
      <c r="C77" s="162" t="s">
        <v>51</v>
      </c>
      <c r="D77" s="222"/>
      <c r="E77" s="223"/>
      <c r="F77" s="224"/>
      <c r="G77" s="223"/>
      <c r="H77" s="224"/>
      <c r="I77" s="223"/>
      <c r="J77" s="224"/>
      <c r="K77" s="223"/>
      <c r="L77" s="204"/>
      <c r="M77" s="205"/>
      <c r="N77" s="206"/>
      <c r="O77" s="164"/>
      <c r="P77" s="164"/>
      <c r="Q77" s="164"/>
      <c r="R77" s="167"/>
      <c r="V77" t="s">
        <v>114</v>
      </c>
    </row>
    <row r="78" spans="2:22" x14ac:dyDescent="0.15">
      <c r="C78" s="162" t="s">
        <v>53</v>
      </c>
      <c r="D78" s="222"/>
      <c r="E78" s="223"/>
      <c r="F78" s="224"/>
      <c r="G78" s="223"/>
      <c r="H78" s="224"/>
      <c r="I78" s="223"/>
      <c r="J78" s="224"/>
      <c r="K78" s="223"/>
      <c r="L78" s="225"/>
      <c r="M78" s="226"/>
      <c r="N78" s="227"/>
      <c r="O78" s="164"/>
      <c r="P78" s="164"/>
      <c r="Q78" s="164"/>
      <c r="R78" s="167"/>
      <c r="V78" t="s">
        <v>115</v>
      </c>
    </row>
    <row r="79" spans="2:22" x14ac:dyDescent="0.15">
      <c r="C79" s="210" t="s">
        <v>103</v>
      </c>
      <c r="D79" s="222"/>
      <c r="E79" s="223"/>
      <c r="F79" s="224"/>
      <c r="G79" s="223"/>
      <c r="H79" s="224"/>
      <c r="I79" s="223"/>
      <c r="J79" s="224"/>
      <c r="K79" s="223"/>
      <c r="L79" s="225"/>
      <c r="M79" s="226"/>
      <c r="N79" s="227"/>
      <c r="O79" s="166"/>
      <c r="P79" s="166"/>
      <c r="Q79" s="166"/>
      <c r="R79" s="170"/>
      <c r="V79" t="s">
        <v>116</v>
      </c>
    </row>
    <row r="80" spans="2:22" x14ac:dyDescent="0.15">
      <c r="C80" s="211"/>
      <c r="D80" s="222"/>
      <c r="E80" s="223"/>
      <c r="F80" s="224"/>
      <c r="G80" s="223"/>
      <c r="H80" s="224"/>
      <c r="I80" s="223"/>
      <c r="J80" s="224"/>
      <c r="K80" s="223"/>
      <c r="L80" s="225"/>
      <c r="M80" s="226"/>
      <c r="N80" s="227"/>
      <c r="O80" s="166"/>
      <c r="P80" s="166"/>
      <c r="Q80" s="166"/>
      <c r="R80" s="170"/>
      <c r="V80" t="s">
        <v>117</v>
      </c>
    </row>
    <row r="81" spans="2:22" x14ac:dyDescent="0.15">
      <c r="C81" s="210" t="s">
        <v>106</v>
      </c>
      <c r="D81" s="222"/>
      <c r="E81" s="223"/>
      <c r="F81" s="224"/>
      <c r="G81" s="223"/>
      <c r="H81" s="224"/>
      <c r="I81" s="223"/>
      <c r="J81" s="224"/>
      <c r="K81" s="223"/>
      <c r="L81" s="225"/>
      <c r="M81" s="226"/>
      <c r="N81" s="227"/>
      <c r="O81" s="166"/>
      <c r="P81" s="166"/>
      <c r="Q81" s="166"/>
      <c r="R81" s="170"/>
      <c r="V81" t="s">
        <v>118</v>
      </c>
    </row>
    <row r="82" spans="2:22" ht="14.25" thickBot="1" x14ac:dyDescent="0.2">
      <c r="C82" s="212"/>
      <c r="D82" s="228"/>
      <c r="E82" s="229"/>
      <c r="F82" s="230"/>
      <c r="G82" s="229"/>
      <c r="H82" s="230"/>
      <c r="I82" s="229"/>
      <c r="J82" s="230"/>
      <c r="K82" s="229"/>
      <c r="L82" s="231"/>
      <c r="M82" s="232"/>
      <c r="N82" s="233"/>
      <c r="O82" s="173"/>
      <c r="P82" s="173"/>
      <c r="Q82" s="173"/>
      <c r="R82" s="174"/>
      <c r="V82" t="s">
        <v>119</v>
      </c>
    </row>
    <row r="83" spans="2:22" x14ac:dyDescent="0.15">
      <c r="V83" t="s">
        <v>120</v>
      </c>
    </row>
    <row r="84" spans="2:22" ht="14.25" thickBot="1" x14ac:dyDescent="0.2">
      <c r="B84" s="147" t="s">
        <v>121</v>
      </c>
      <c r="V84" t="s">
        <v>122</v>
      </c>
    </row>
    <row r="85" spans="2:22" x14ac:dyDescent="0.15">
      <c r="B85" s="221"/>
      <c r="C85" s="213" t="s">
        <v>29</v>
      </c>
      <c r="D85" s="199" t="s">
        <v>30</v>
      </c>
      <c r="E85" s="197"/>
      <c r="F85" s="197" t="s">
        <v>31</v>
      </c>
      <c r="G85" s="197"/>
      <c r="H85" s="197" t="s">
        <v>42</v>
      </c>
      <c r="I85" s="197"/>
      <c r="J85" s="197" t="s">
        <v>43</v>
      </c>
      <c r="K85" s="197"/>
      <c r="L85" s="197" t="s">
        <v>44</v>
      </c>
      <c r="M85" s="197"/>
      <c r="N85" s="197"/>
      <c r="O85" s="220" t="s">
        <v>45</v>
      </c>
      <c r="P85" s="220"/>
      <c r="Q85" s="220"/>
      <c r="R85" s="215" t="s">
        <v>46</v>
      </c>
      <c r="V85" t="s">
        <v>123</v>
      </c>
    </row>
    <row r="86" spans="2:22" x14ac:dyDescent="0.15">
      <c r="B86" s="221"/>
      <c r="C86" s="214"/>
      <c r="D86" s="200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10" t="s">
        <v>15</v>
      </c>
      <c r="P86" s="110" t="s">
        <v>16</v>
      </c>
      <c r="Q86" s="110" t="s">
        <v>17</v>
      </c>
      <c r="R86" s="216"/>
      <c r="V86" t="s">
        <v>124</v>
      </c>
    </row>
    <row r="87" spans="2:22" x14ac:dyDescent="0.15">
      <c r="C87" s="162" t="s">
        <v>51</v>
      </c>
      <c r="D87" s="207"/>
      <c r="E87" s="208"/>
      <c r="F87" s="208"/>
      <c r="G87" s="208"/>
      <c r="H87" s="208"/>
      <c r="I87" s="208"/>
      <c r="J87" s="208"/>
      <c r="K87" s="208"/>
      <c r="L87" s="204"/>
      <c r="M87" s="205"/>
      <c r="N87" s="206"/>
      <c r="O87" s="164"/>
      <c r="P87" s="164"/>
      <c r="Q87" s="164"/>
      <c r="R87" s="167"/>
      <c r="V87" t="s">
        <v>125</v>
      </c>
    </row>
    <row r="88" spans="2:22" x14ac:dyDescent="0.15">
      <c r="C88" s="162" t="s">
        <v>53</v>
      </c>
      <c r="D88" s="207"/>
      <c r="E88" s="208"/>
      <c r="F88" s="208"/>
      <c r="G88" s="208"/>
      <c r="H88" s="208"/>
      <c r="I88" s="208"/>
      <c r="J88" s="208"/>
      <c r="K88" s="208"/>
      <c r="L88" s="209"/>
      <c r="M88" s="209"/>
      <c r="N88" s="209"/>
      <c r="O88" s="164"/>
      <c r="P88" s="164"/>
      <c r="Q88" s="164"/>
      <c r="R88" s="167"/>
      <c r="V88" t="s">
        <v>126</v>
      </c>
    </row>
    <row r="89" spans="2:22" x14ac:dyDescent="0.15">
      <c r="C89" s="171" t="s">
        <v>127</v>
      </c>
      <c r="D89" s="207"/>
      <c r="E89" s="208"/>
      <c r="F89" s="208"/>
      <c r="G89" s="208"/>
      <c r="H89" s="208"/>
      <c r="I89" s="208"/>
      <c r="J89" s="208"/>
      <c r="K89" s="208"/>
      <c r="L89" s="209"/>
      <c r="M89" s="209"/>
      <c r="N89" s="209"/>
      <c r="O89" s="165"/>
      <c r="P89" s="165"/>
      <c r="Q89" s="165"/>
      <c r="R89" s="168"/>
      <c r="S89" t="str">
        <f>H89&amp;"　"&amp;J89</f>
        <v>　</v>
      </c>
      <c r="T89" t="str">
        <f t="shared" ref="T89" si="8">D89&amp;"　"&amp;F89</f>
        <v>　</v>
      </c>
      <c r="V89" t="s">
        <v>128</v>
      </c>
    </row>
    <row r="90" spans="2:22" ht="14.25" thickBot="1" x14ac:dyDescent="0.2">
      <c r="C90" s="163" t="s">
        <v>129</v>
      </c>
      <c r="D90" s="201"/>
      <c r="E90" s="202"/>
      <c r="F90" s="203"/>
      <c r="G90" s="202"/>
      <c r="H90" s="203"/>
      <c r="I90" s="202"/>
      <c r="J90" s="203"/>
      <c r="K90" s="202"/>
      <c r="L90" s="217"/>
      <c r="M90" s="218"/>
      <c r="N90" s="219"/>
      <c r="O90" s="172"/>
      <c r="P90" s="172"/>
      <c r="Q90" s="172"/>
      <c r="R90" s="169"/>
      <c r="V90" t="s">
        <v>130</v>
      </c>
    </row>
    <row r="91" spans="2:22" x14ac:dyDescent="0.15">
      <c r="V91" t="s">
        <v>131</v>
      </c>
    </row>
    <row r="92" spans="2:22" ht="14.25" thickBot="1" x14ac:dyDescent="0.2">
      <c r="B92" s="147" t="s">
        <v>132</v>
      </c>
    </row>
    <row r="93" spans="2:22" x14ac:dyDescent="0.15">
      <c r="B93" s="221"/>
      <c r="C93" s="213" t="s">
        <v>29</v>
      </c>
      <c r="D93" s="199" t="s">
        <v>30</v>
      </c>
      <c r="E93" s="197"/>
      <c r="F93" s="197" t="s">
        <v>31</v>
      </c>
      <c r="G93" s="197"/>
      <c r="H93" s="197" t="s">
        <v>42</v>
      </c>
      <c r="I93" s="197"/>
      <c r="J93" s="197" t="s">
        <v>43</v>
      </c>
      <c r="K93" s="197"/>
      <c r="L93" s="197" t="s">
        <v>44</v>
      </c>
      <c r="M93" s="197"/>
      <c r="N93" s="197"/>
      <c r="O93" s="220" t="s">
        <v>45</v>
      </c>
      <c r="P93" s="220"/>
      <c r="Q93" s="220"/>
      <c r="R93" s="215" t="s">
        <v>46</v>
      </c>
    </row>
    <row r="94" spans="2:22" x14ac:dyDescent="0.15">
      <c r="B94" s="221"/>
      <c r="C94" s="214"/>
      <c r="D94" s="200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10" t="s">
        <v>15</v>
      </c>
      <c r="P94" s="110" t="s">
        <v>16</v>
      </c>
      <c r="Q94" s="110" t="s">
        <v>17</v>
      </c>
      <c r="R94" s="216"/>
    </row>
    <row r="95" spans="2:22" x14ac:dyDescent="0.15">
      <c r="C95" s="162" t="s">
        <v>51</v>
      </c>
      <c r="D95" s="222"/>
      <c r="E95" s="223"/>
      <c r="F95" s="224"/>
      <c r="G95" s="223"/>
      <c r="H95" s="224"/>
      <c r="I95" s="223"/>
      <c r="J95" s="224"/>
      <c r="K95" s="223"/>
      <c r="L95" s="204"/>
      <c r="M95" s="205"/>
      <c r="N95" s="206"/>
      <c r="O95" s="164"/>
      <c r="P95" s="164"/>
      <c r="Q95" s="164"/>
      <c r="R95" s="167"/>
    </row>
    <row r="96" spans="2:22" x14ac:dyDescent="0.15">
      <c r="C96" s="162" t="s">
        <v>53</v>
      </c>
      <c r="D96" s="222"/>
      <c r="E96" s="223"/>
      <c r="F96" s="224"/>
      <c r="G96" s="223"/>
      <c r="H96" s="224"/>
      <c r="I96" s="223"/>
      <c r="J96" s="224"/>
      <c r="K96" s="223"/>
      <c r="L96" s="225"/>
      <c r="M96" s="226"/>
      <c r="N96" s="227"/>
      <c r="O96" s="164"/>
      <c r="P96" s="164"/>
      <c r="Q96" s="164"/>
      <c r="R96" s="167"/>
    </row>
    <row r="97" spans="3:20" x14ac:dyDescent="0.15">
      <c r="C97" s="171" t="s">
        <v>127</v>
      </c>
      <c r="D97" s="222"/>
      <c r="E97" s="223"/>
      <c r="F97" s="224"/>
      <c r="G97" s="223"/>
      <c r="H97" s="224"/>
      <c r="I97" s="223"/>
      <c r="J97" s="224"/>
      <c r="K97" s="223"/>
      <c r="L97" s="225"/>
      <c r="M97" s="226"/>
      <c r="N97" s="227"/>
      <c r="O97" s="166"/>
      <c r="P97" s="166"/>
      <c r="Q97" s="166"/>
      <c r="R97" s="170"/>
      <c r="S97" t="str">
        <f>H97&amp;"　"&amp;J97</f>
        <v>　</v>
      </c>
      <c r="T97" t="str">
        <f t="shared" ref="T97" si="9">D97&amp;"　"&amp;F97</f>
        <v>　</v>
      </c>
    </row>
    <row r="98" spans="3:20" ht="14.25" thickBot="1" x14ac:dyDescent="0.2">
      <c r="C98" s="163" t="s">
        <v>129</v>
      </c>
      <c r="D98" s="228"/>
      <c r="E98" s="229"/>
      <c r="F98" s="230"/>
      <c r="G98" s="229"/>
      <c r="H98" s="230"/>
      <c r="I98" s="229"/>
      <c r="J98" s="230"/>
      <c r="K98" s="229"/>
      <c r="L98" s="231"/>
      <c r="M98" s="232"/>
      <c r="N98" s="233"/>
      <c r="O98" s="173"/>
      <c r="P98" s="173"/>
      <c r="Q98" s="173"/>
      <c r="R98" s="174"/>
    </row>
  </sheetData>
  <sheetProtection selectLockedCells="1"/>
  <protectedRanges>
    <protectedRange sqref="I15" name="範囲1"/>
  </protectedRanges>
  <mergeCells count="290">
    <mergeCell ref="F25:G25"/>
    <mergeCell ref="D26:E26"/>
    <mergeCell ref="F26:G26"/>
    <mergeCell ref="O20:R22"/>
    <mergeCell ref="D16:H16"/>
    <mergeCell ref="D17:H17"/>
    <mergeCell ref="D18:K18"/>
    <mergeCell ref="D19:H19"/>
    <mergeCell ref="D20:H20"/>
    <mergeCell ref="D22:L22"/>
    <mergeCell ref="O23:P23"/>
    <mergeCell ref="Q23:R23"/>
    <mergeCell ref="D24:E24"/>
    <mergeCell ref="F24:G24"/>
    <mergeCell ref="D25:E25"/>
    <mergeCell ref="D28:G28"/>
    <mergeCell ref="O31:Q31"/>
    <mergeCell ref="D33:E33"/>
    <mergeCell ref="F33:G33"/>
    <mergeCell ref="H33:I33"/>
    <mergeCell ref="J33:K33"/>
    <mergeCell ref="L33:N33"/>
    <mergeCell ref="D31:E32"/>
    <mergeCell ref="F31:G32"/>
    <mergeCell ref="H31:I32"/>
    <mergeCell ref="J31:K32"/>
    <mergeCell ref="L31:N32"/>
    <mergeCell ref="D34:E34"/>
    <mergeCell ref="F34:G34"/>
    <mergeCell ref="H34:I34"/>
    <mergeCell ref="J34:K34"/>
    <mergeCell ref="L34:N34"/>
    <mergeCell ref="D35:E35"/>
    <mergeCell ref="F35:G35"/>
    <mergeCell ref="H35:I35"/>
    <mergeCell ref="J35:K35"/>
    <mergeCell ref="L35:N35"/>
    <mergeCell ref="D36:E36"/>
    <mergeCell ref="F36:G36"/>
    <mergeCell ref="H36:I36"/>
    <mergeCell ref="J36:K36"/>
    <mergeCell ref="L36:N36"/>
    <mergeCell ref="D37:E37"/>
    <mergeCell ref="F37:G37"/>
    <mergeCell ref="H37:I37"/>
    <mergeCell ref="J37:K37"/>
    <mergeCell ref="L37:N37"/>
    <mergeCell ref="D38:E38"/>
    <mergeCell ref="F38:G38"/>
    <mergeCell ref="H38:I38"/>
    <mergeCell ref="J38:K38"/>
    <mergeCell ref="L38:N38"/>
    <mergeCell ref="D39:E39"/>
    <mergeCell ref="F39:G39"/>
    <mergeCell ref="H39:I39"/>
    <mergeCell ref="J39:K39"/>
    <mergeCell ref="L39:N39"/>
    <mergeCell ref="D50:E50"/>
    <mergeCell ref="F50:G50"/>
    <mergeCell ref="H50:I50"/>
    <mergeCell ref="J50:K50"/>
    <mergeCell ref="L50:N50"/>
    <mergeCell ref="D42:E42"/>
    <mergeCell ref="F42:G42"/>
    <mergeCell ref="H42:I42"/>
    <mergeCell ref="J42:K42"/>
    <mergeCell ref="L42:N42"/>
    <mergeCell ref="D43:E43"/>
    <mergeCell ref="L43:N43"/>
    <mergeCell ref="D48:E49"/>
    <mergeCell ref="F48:G49"/>
    <mergeCell ref="H48:I49"/>
    <mergeCell ref="J48:K49"/>
    <mergeCell ref="L48:N49"/>
    <mergeCell ref="F43:G43"/>
    <mergeCell ref="H43:I43"/>
    <mergeCell ref="J43:K43"/>
    <mergeCell ref="E44:F44"/>
    <mergeCell ref="G44:H44"/>
    <mergeCell ref="D45:R45"/>
    <mergeCell ref="O48:Q48"/>
    <mergeCell ref="D51:E51"/>
    <mergeCell ref="F51:G51"/>
    <mergeCell ref="H51:I51"/>
    <mergeCell ref="J51:K51"/>
    <mergeCell ref="L51:N51"/>
    <mergeCell ref="D52:E52"/>
    <mergeCell ref="F52:G52"/>
    <mergeCell ref="H52:I52"/>
    <mergeCell ref="J52:K52"/>
    <mergeCell ref="L52:N52"/>
    <mergeCell ref="D53:E53"/>
    <mergeCell ref="F53:G53"/>
    <mergeCell ref="H53:I53"/>
    <mergeCell ref="J53:K53"/>
    <mergeCell ref="L53:N53"/>
    <mergeCell ref="D54:E54"/>
    <mergeCell ref="F54:G54"/>
    <mergeCell ref="H54:I54"/>
    <mergeCell ref="J54:K54"/>
    <mergeCell ref="L54:N54"/>
    <mergeCell ref="D55:E55"/>
    <mergeCell ref="F55:G55"/>
    <mergeCell ref="H55:I55"/>
    <mergeCell ref="J55:K55"/>
    <mergeCell ref="L55:N55"/>
    <mergeCell ref="D56:E56"/>
    <mergeCell ref="F56:G56"/>
    <mergeCell ref="H56:I56"/>
    <mergeCell ref="J56:K56"/>
    <mergeCell ref="L56:N56"/>
    <mergeCell ref="D57:E57"/>
    <mergeCell ref="F57:G57"/>
    <mergeCell ref="H57:I57"/>
    <mergeCell ref="J57:K57"/>
    <mergeCell ref="L57:N57"/>
    <mergeCell ref="D58:E58"/>
    <mergeCell ref="F58:G58"/>
    <mergeCell ref="H58:I58"/>
    <mergeCell ref="J58:K58"/>
    <mergeCell ref="L58:N58"/>
    <mergeCell ref="D59:E59"/>
    <mergeCell ref="F59:G59"/>
    <mergeCell ref="H59:I59"/>
    <mergeCell ref="J59:K59"/>
    <mergeCell ref="L59:N59"/>
    <mergeCell ref="D60:E60"/>
    <mergeCell ref="F60:G60"/>
    <mergeCell ref="H60:I60"/>
    <mergeCell ref="J60:K60"/>
    <mergeCell ref="L60:N60"/>
    <mergeCell ref="E61:F61"/>
    <mergeCell ref="G61:H61"/>
    <mergeCell ref="D62:R62"/>
    <mergeCell ref="O65:Q65"/>
    <mergeCell ref="D67:E67"/>
    <mergeCell ref="F67:G67"/>
    <mergeCell ref="H67:I67"/>
    <mergeCell ref="J67:K67"/>
    <mergeCell ref="L67:N67"/>
    <mergeCell ref="D65:E66"/>
    <mergeCell ref="F65:G66"/>
    <mergeCell ref="H65:I66"/>
    <mergeCell ref="J65:K66"/>
    <mergeCell ref="L65:N66"/>
    <mergeCell ref="O75:Q75"/>
    <mergeCell ref="D70:E70"/>
    <mergeCell ref="F70:G70"/>
    <mergeCell ref="H70:I70"/>
    <mergeCell ref="J70:K70"/>
    <mergeCell ref="L70:N70"/>
    <mergeCell ref="D71:E71"/>
    <mergeCell ref="F71:G71"/>
    <mergeCell ref="H71:I71"/>
    <mergeCell ref="J71:K71"/>
    <mergeCell ref="L71:N71"/>
    <mergeCell ref="D75:E76"/>
    <mergeCell ref="F75:G76"/>
    <mergeCell ref="H75:I76"/>
    <mergeCell ref="J75:K76"/>
    <mergeCell ref="L75:N76"/>
    <mergeCell ref="D72:E72"/>
    <mergeCell ref="F72:G72"/>
    <mergeCell ref="H72:I72"/>
    <mergeCell ref="J72:K72"/>
    <mergeCell ref="L72:N72"/>
    <mergeCell ref="D77:E77"/>
    <mergeCell ref="F77:G77"/>
    <mergeCell ref="H77:I77"/>
    <mergeCell ref="J77:K77"/>
    <mergeCell ref="L77:N77"/>
    <mergeCell ref="D78:E78"/>
    <mergeCell ref="F78:G78"/>
    <mergeCell ref="H78:I78"/>
    <mergeCell ref="J78:K78"/>
    <mergeCell ref="L78:N78"/>
    <mergeCell ref="J81:K81"/>
    <mergeCell ref="L81:N81"/>
    <mergeCell ref="D82:E82"/>
    <mergeCell ref="F82:G82"/>
    <mergeCell ref="H82:I82"/>
    <mergeCell ref="J82:K82"/>
    <mergeCell ref="L82:N82"/>
    <mergeCell ref="D79:E79"/>
    <mergeCell ref="F79:G79"/>
    <mergeCell ref="H79:I79"/>
    <mergeCell ref="J79:K79"/>
    <mergeCell ref="L79:N79"/>
    <mergeCell ref="D80:E80"/>
    <mergeCell ref="F80:G80"/>
    <mergeCell ref="H80:I80"/>
    <mergeCell ref="J80:K80"/>
    <mergeCell ref="L80:N80"/>
    <mergeCell ref="J97:K97"/>
    <mergeCell ref="L97:N97"/>
    <mergeCell ref="D98:E98"/>
    <mergeCell ref="F98:G98"/>
    <mergeCell ref="H98:I98"/>
    <mergeCell ref="J98:K98"/>
    <mergeCell ref="L98:N98"/>
    <mergeCell ref="D95:E95"/>
    <mergeCell ref="F95:G95"/>
    <mergeCell ref="H95:I95"/>
    <mergeCell ref="J95:K95"/>
    <mergeCell ref="L95:N95"/>
    <mergeCell ref="D96:E96"/>
    <mergeCell ref="F96:G96"/>
    <mergeCell ref="H96:I96"/>
    <mergeCell ref="J96:K96"/>
    <mergeCell ref="L96:N96"/>
    <mergeCell ref="B31:B32"/>
    <mergeCell ref="B48:B49"/>
    <mergeCell ref="B65:B66"/>
    <mergeCell ref="B75:B76"/>
    <mergeCell ref="B85:B86"/>
    <mergeCell ref="B93:B94"/>
    <mergeCell ref="D97:E97"/>
    <mergeCell ref="F97:G97"/>
    <mergeCell ref="H97:I97"/>
    <mergeCell ref="D88:E88"/>
    <mergeCell ref="F88:G88"/>
    <mergeCell ref="H88:I88"/>
    <mergeCell ref="D89:E89"/>
    <mergeCell ref="F89:G89"/>
    <mergeCell ref="H89:I89"/>
    <mergeCell ref="D87:E87"/>
    <mergeCell ref="F87:G87"/>
    <mergeCell ref="H87:I87"/>
    <mergeCell ref="D85:E86"/>
    <mergeCell ref="F85:G86"/>
    <mergeCell ref="H85:I86"/>
    <mergeCell ref="D81:E81"/>
    <mergeCell ref="F81:G81"/>
    <mergeCell ref="H81:I81"/>
    <mergeCell ref="C79:C80"/>
    <mergeCell ref="C81:C82"/>
    <mergeCell ref="C85:C86"/>
    <mergeCell ref="C93:C94"/>
    <mergeCell ref="R31:R32"/>
    <mergeCell ref="R48:R49"/>
    <mergeCell ref="R65:R66"/>
    <mergeCell ref="R75:R76"/>
    <mergeCell ref="R85:R86"/>
    <mergeCell ref="R93:R94"/>
    <mergeCell ref="C31:C32"/>
    <mergeCell ref="C48:C49"/>
    <mergeCell ref="C65:C66"/>
    <mergeCell ref="C69:C70"/>
    <mergeCell ref="C71:C72"/>
    <mergeCell ref="C75:C76"/>
    <mergeCell ref="L90:N90"/>
    <mergeCell ref="O93:Q93"/>
    <mergeCell ref="J88:K88"/>
    <mergeCell ref="L88:N88"/>
    <mergeCell ref="J89:K89"/>
    <mergeCell ref="L89:N89"/>
    <mergeCell ref="O85:Q85"/>
    <mergeCell ref="J87:K87"/>
    <mergeCell ref="D40:E40"/>
    <mergeCell ref="F40:G40"/>
    <mergeCell ref="H40:I40"/>
    <mergeCell ref="J40:K40"/>
    <mergeCell ref="L40:N40"/>
    <mergeCell ref="D41:E41"/>
    <mergeCell ref="F41:G41"/>
    <mergeCell ref="H41:I41"/>
    <mergeCell ref="J41:K41"/>
    <mergeCell ref="L41:N41"/>
    <mergeCell ref="D68:E68"/>
    <mergeCell ref="F68:G68"/>
    <mergeCell ref="H68:I68"/>
    <mergeCell ref="J68:K68"/>
    <mergeCell ref="L68:N68"/>
    <mergeCell ref="D69:E69"/>
    <mergeCell ref="F69:G69"/>
    <mergeCell ref="H69:I69"/>
    <mergeCell ref="J69:K69"/>
    <mergeCell ref="L69:N69"/>
    <mergeCell ref="L85:N86"/>
    <mergeCell ref="D93:E94"/>
    <mergeCell ref="F93:G94"/>
    <mergeCell ref="H93:I94"/>
    <mergeCell ref="J93:K94"/>
    <mergeCell ref="L93:N94"/>
    <mergeCell ref="D90:E90"/>
    <mergeCell ref="F90:G90"/>
    <mergeCell ref="H90:I90"/>
    <mergeCell ref="J90:K90"/>
    <mergeCell ref="L87:N87"/>
    <mergeCell ref="J85:K86"/>
  </mergeCells>
  <phoneticPr fontId="38"/>
  <dataValidations count="21">
    <dataValidation type="whole" imeMode="off" operator="greaterThanOrEqual" allowBlank="1" showInputMessage="1" showErrorMessage="1" sqref="E15 G15 L15:N15" xr:uid="{00000000-0002-0000-0000-000000000000}">
      <formula1>1</formula1>
    </dataValidation>
    <dataValidation type="whole" operator="greaterThanOrEqual" allowBlank="1" showInputMessage="1" showErrorMessage="1" sqref="I15" xr:uid="{00000000-0002-0000-0000-000001000000}">
      <formula1>1</formula1>
    </dataValidation>
    <dataValidation type="textLength" imeMode="hiragana" operator="greaterThanOrEqual" allowBlank="1" showInputMessage="1" showErrorMessage="1" prompt="都・道・府・県を付けてください" sqref="D16:H16" xr:uid="{00000000-0002-0000-0000-000002000000}">
      <formula1>1</formula1>
    </dataValidation>
    <dataValidation type="textLength" imeMode="hiragana" operator="greaterThanOrEqual" allowBlank="1" showInputMessage="1" showErrorMessage="1" prompt="「高等学校」、「高等部」等の学校種別を学校名に付けてください" sqref="D17:H17" xr:uid="{00000000-0002-0000-0000-000003000000}">
      <formula1>1</formula1>
    </dataValidation>
    <dataValidation type="textLength" imeMode="hiragana" operator="greaterThanOrEqual" allowBlank="1" showInputMessage="1" showErrorMessage="1" sqref="D18:H18 D20:H20" xr:uid="{00000000-0002-0000-0000-000004000000}">
      <formula1>1</formula1>
    </dataValidation>
    <dataValidation type="textLength" errorStyle="warning" imeMode="hiragana" operator="greaterThanOrEqual" allowBlank="1" showInputMessage="1" showErrorMessage="1" prompt="高体連の試合で使用している名称をお願いします" sqref="D19:H19" xr:uid="{00000000-0002-0000-0000-000005000000}">
      <formula1>1</formula1>
    </dataValidation>
    <dataValidation type="textLength" imeMode="off" operator="greaterThan" allowBlank="1" showInputMessage="1" showErrorMessage="1" sqref="D21 F21 D23 F23 H23 L68:N72 L34:N43 L96:N98 L78:N82 L51:N60 L88:N90" xr:uid="{00000000-0002-0000-0000-000006000000}">
      <formula1>0</formula1>
    </dataValidation>
    <dataValidation type="textLength" imeMode="hiragana" operator="greaterThanOrEqual" allowBlank="1" showInputMessage="1" showErrorMessage="1" prompt="都道府県名から始めてください。また、数字は全角のままでお願いします。番地等の記載は－（マイナス全角）を利用してください。_x000a_例　　福岡県北九州市小倉北区古船場町１－３５" sqref="D22:L22" xr:uid="{00000000-0002-0000-0000-000007000000}">
      <formula1>1</formula1>
    </dataValidation>
    <dataValidation type="whole" imeMode="off" operator="greaterThanOrEqual" allowBlank="1" showInputMessage="1" showErrorMessage="1" prompt="注文しない場合は、空欄でお願いします" sqref="D27" xr:uid="{00000000-0002-0000-0000-000008000000}">
      <formula1>0</formula1>
    </dataValidation>
    <dataValidation type="textLength" imeMode="hiragana" operator="greaterThanOrEqual" allowBlank="1" showInputMessage="1" showErrorMessage="1" prompt="注文しない場合は、空欄でお願いします。_x000a__x000a_姓名の間に空白を入れても、入れなくても構いません。" sqref="D28:G28" xr:uid="{00000000-0002-0000-0000-000009000000}">
      <formula1>0</formula1>
    </dataValidation>
    <dataValidation type="textLength" imeMode="off" operator="greaterThanOrEqual" allowBlank="1" showInputMessage="1" showErrorMessage="1" sqref="L33:N33 L50:N50 L67:N67 L77:N77 L87:N87 L95:N95" xr:uid="{00000000-0002-0000-0000-00000A000000}">
      <formula1>1</formula1>
    </dataValidation>
    <dataValidation type="whole" imeMode="off" operator="greaterThanOrEqual" allowBlank="1" showInputMessage="1" showErrorMessage="1" prompt="～年連続、～年ぶりに続くように数字をお願いします_x000a__x000a_初出場は空欄です" sqref="D44 D61" xr:uid="{00000000-0002-0000-0000-00000B000000}">
      <formula1>0</formula1>
    </dataValidation>
    <dataValidation type="list" allowBlank="1" showInputMessage="1" showErrorMessage="1" prompt="リストから選んでください_x000a__x000a_初出場は空欄です" sqref="E44:F44 E61:F61" xr:uid="{00000000-0002-0000-0000-00000C000000}">
      <formula1>$U$31:$U$32</formula1>
    </dataValidation>
    <dataValidation type="list" allowBlank="1" showInputMessage="1" showErrorMessage="1" prompt="リストから選んでください" sqref="G44:H44 G61:H61" xr:uid="{00000000-0002-0000-0000-00000D000000}">
      <formula1>$V$31:$V$91</formula1>
    </dataValidation>
    <dataValidation type="textLength" imeMode="hiragana" allowBlank="1" showInputMessage="1" showErrorMessage="1" error="長すぎます" prompt="３０字程度でお願いします" sqref="D45 D62" xr:uid="{00000000-0002-0000-0000-00000E000000}">
      <formula1>1</formula1>
      <formula2>35</formula2>
    </dataValidation>
    <dataValidation type="textLength" imeMode="hiragana" operator="greaterThanOrEqual" allowBlank="1" showInputMessage="1" showErrorMessage="1" prompt="不要なスペースは入れないでください_x000a__x000a_高体連の試合で、先にくる名前を入力してください_x000a__x000a_（例）　藤井・垣岩ペアの場合、藤井さんを入力" sqref="D81 D97 D79" xr:uid="{00000000-0002-0000-0000-00000F000000}">
      <formula1>1</formula1>
    </dataValidation>
    <dataValidation type="textLength" imeMode="hiragana" operator="greaterThanOrEqual" allowBlank="1" showInputMessage="1" showErrorMessage="1" prompt="不要なスペースは入れないでください" sqref="F77:K82 D71:D72 D80 D82 D98 D33:K43 D77:D78 F90:K90 D95:D96 D50:K60 D67:K70 D25:G26 F95:K98 F71:K72 D87:K89 D90" xr:uid="{00000000-0002-0000-0000-000010000000}">
      <formula1>1</formula1>
    </dataValidation>
    <dataValidation type="whole" imeMode="off" operator="greaterThanOrEqual" allowBlank="1" showInputMessage="1" showErrorMessage="1" prompt="西暦でお願いします" sqref="O97:O98 O79:O82 O37:O43 O54:O60 O69:O72 O89:O90" xr:uid="{00000000-0002-0000-0000-000011000000}">
      <formula1>1</formula1>
    </dataValidation>
    <dataValidation type="whole" imeMode="off" allowBlank="1" showInputMessage="1" showErrorMessage="1" sqref="P97:P98 P79:P82 P37:P43 P54:P60 P69:P72 P89:P90" xr:uid="{00000000-0002-0000-0000-000012000000}">
      <formula1>1</formula1>
      <formula2>12</formula2>
    </dataValidation>
    <dataValidation type="whole" imeMode="off" allowBlank="1" showInputMessage="1" showErrorMessage="1" sqref="Q97:Q98 Q79:Q82 Q37:Q43 Q54:Q60 Q69:Q72 Q89:Q90" xr:uid="{00000000-0002-0000-0000-000013000000}">
      <formula1>1</formula1>
      <formula2>31</formula2>
    </dataValidation>
    <dataValidation type="whole" imeMode="off" allowBlank="1" showInputMessage="1" showErrorMessage="1" sqref="R97:R98 R79:R82 R37:R43 R54:R60 R69:R72 R89:R90" xr:uid="{00000000-0002-0000-0000-000014000000}">
      <formula1>1</formula1>
      <formula2>4</formula2>
    </dataValidation>
  </dataValidations>
  <pageMargins left="0.71" right="0.71" top="0.75" bottom="0.75" header="0.31" footer="0.31"/>
  <pageSetup paperSize="9" scale="53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CE90"/>
  <sheetViews>
    <sheetView showGridLines="0" showRowColHeaders="0" view="pageBreakPreview" zoomScaleNormal="75" zoomScaleSheetLayoutView="100" workbookViewId="0">
      <selection activeCell="N3" sqref="N3:U3"/>
    </sheetView>
  </sheetViews>
  <sheetFormatPr defaultColWidth="1.875" defaultRowHeight="13.5" x14ac:dyDescent="0.15"/>
  <cols>
    <col min="1" max="16384" width="1.875" style="101"/>
  </cols>
  <sheetData>
    <row r="2" spans="1:83" ht="20.25" customHeight="1" x14ac:dyDescent="0.15">
      <c r="A2" s="468" t="s">
        <v>168</v>
      </c>
      <c r="B2" s="468"/>
      <c r="C2" s="468"/>
      <c r="D2" s="468"/>
      <c r="F2" s="462" t="s">
        <v>169</v>
      </c>
      <c r="G2" s="463"/>
      <c r="H2" s="463"/>
      <c r="I2" s="464"/>
      <c r="J2" s="464"/>
      <c r="K2" s="464"/>
      <c r="L2" s="464"/>
      <c r="M2" s="220"/>
      <c r="N2" s="464" t="s">
        <v>211</v>
      </c>
      <c r="O2" s="464"/>
      <c r="P2" s="464"/>
      <c r="Q2" s="464"/>
      <c r="R2" s="464"/>
      <c r="S2" s="220"/>
      <c r="T2" s="220"/>
      <c r="U2" s="286"/>
      <c r="V2" s="469" t="str">
        <f>男子個人対抗単印刷用!V2</f>
        <v>令和４年度 第５１回 全国高等学校選抜バドミントン大会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465" t="s">
        <v>18</v>
      </c>
      <c r="BR2" s="341"/>
      <c r="BS2" s="341"/>
      <c r="BT2" s="341"/>
      <c r="BU2" s="341"/>
      <c r="BV2" s="341"/>
      <c r="BW2" s="466"/>
      <c r="BX2" s="452">
        <f>入力シート!$D$16</f>
        <v>0</v>
      </c>
      <c r="BY2" s="341"/>
      <c r="BZ2" s="341"/>
      <c r="CA2" s="341"/>
      <c r="CB2" s="341"/>
      <c r="CC2" s="341"/>
      <c r="CD2" s="341"/>
      <c r="CE2" s="370"/>
    </row>
    <row r="3" spans="1:83" ht="20.25" customHeight="1" x14ac:dyDescent="0.15">
      <c r="A3" s="468"/>
      <c r="B3" s="468"/>
      <c r="C3" s="468"/>
      <c r="D3" s="468"/>
      <c r="F3" s="471" t="s">
        <v>172</v>
      </c>
      <c r="G3" s="428"/>
      <c r="H3" s="428"/>
      <c r="I3" s="429"/>
      <c r="J3" s="429"/>
      <c r="K3" s="429"/>
      <c r="L3" s="429"/>
      <c r="M3" s="472"/>
      <c r="N3" s="429" t="s">
        <v>173</v>
      </c>
      <c r="O3" s="429"/>
      <c r="P3" s="429"/>
      <c r="Q3" s="429"/>
      <c r="R3" s="429"/>
      <c r="S3" s="429"/>
      <c r="T3" s="429"/>
      <c r="U3" s="473"/>
      <c r="V3" s="469" t="s">
        <v>219</v>
      </c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470"/>
      <c r="BQ3" s="371"/>
      <c r="BR3" s="343"/>
      <c r="BS3" s="343"/>
      <c r="BT3" s="343"/>
      <c r="BU3" s="343"/>
      <c r="BV3" s="343"/>
      <c r="BW3" s="467"/>
      <c r="BX3" s="342"/>
      <c r="BY3" s="343"/>
      <c r="BZ3" s="343"/>
      <c r="CA3" s="343"/>
      <c r="CB3" s="343"/>
      <c r="CC3" s="343"/>
      <c r="CD3" s="343"/>
      <c r="CE3" s="355"/>
    </row>
    <row r="4" spans="1:83" ht="14.25" customHeight="1" x14ac:dyDescent="0.15"/>
    <row r="5" spans="1:83" ht="14.25" customHeight="1" x14ac:dyDescent="0.15">
      <c r="I5" s="456" t="s">
        <v>175</v>
      </c>
      <c r="J5" s="457"/>
      <c r="K5" s="457"/>
      <c r="L5" s="457"/>
      <c r="M5" s="457"/>
      <c r="N5" s="457"/>
      <c r="O5" s="457">
        <f>入力シート!$D$18</f>
        <v>0</v>
      </c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 t="s">
        <v>175</v>
      </c>
      <c r="BF5" s="457"/>
      <c r="BG5" s="457"/>
      <c r="BH5" s="457"/>
      <c r="BI5" s="457"/>
      <c r="BJ5" s="457"/>
      <c r="BK5" s="457"/>
      <c r="BL5" s="457"/>
      <c r="BM5" s="457"/>
      <c r="BN5" s="457"/>
      <c r="BO5" s="457"/>
      <c r="BP5" s="457" t="str">
        <f>入力シート!$H$95&amp;"　"&amp;入力シート!$J$95</f>
        <v>　</v>
      </c>
      <c r="BQ5" s="457"/>
      <c r="BR5" s="457"/>
      <c r="BS5" s="457"/>
      <c r="BT5" s="457"/>
      <c r="BU5" s="457"/>
      <c r="BV5" s="457"/>
      <c r="BW5" s="457"/>
      <c r="BX5" s="457"/>
      <c r="BY5" s="457"/>
      <c r="BZ5" s="457"/>
      <c r="CA5" s="457"/>
      <c r="CB5" s="457"/>
      <c r="CC5" s="457"/>
      <c r="CD5" s="457"/>
      <c r="CE5" s="458"/>
    </row>
    <row r="6" spans="1:83" ht="14.25" customHeight="1" x14ac:dyDescent="0.15">
      <c r="I6" s="437" t="s">
        <v>176</v>
      </c>
      <c r="J6" s="438"/>
      <c r="K6" s="438"/>
      <c r="L6" s="438"/>
      <c r="M6" s="438"/>
      <c r="N6" s="438"/>
      <c r="O6" s="438">
        <f>入力シート!$D$17</f>
        <v>0</v>
      </c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38"/>
      <c r="AT6" s="438"/>
      <c r="AU6" s="438"/>
      <c r="AV6" s="438"/>
      <c r="AW6" s="438"/>
      <c r="AX6" s="438"/>
      <c r="AY6" s="438"/>
      <c r="AZ6" s="438"/>
      <c r="BA6" s="438"/>
      <c r="BB6" s="438"/>
      <c r="BC6" s="438"/>
      <c r="BD6" s="438"/>
      <c r="BE6" s="438" t="s">
        <v>51</v>
      </c>
      <c r="BF6" s="438"/>
      <c r="BG6" s="438"/>
      <c r="BH6" s="438"/>
      <c r="BI6" s="438"/>
      <c r="BJ6" s="438"/>
      <c r="BK6" s="438"/>
      <c r="BL6" s="438"/>
      <c r="BM6" s="438"/>
      <c r="BN6" s="438"/>
      <c r="BO6" s="438"/>
      <c r="BP6" s="438" t="str">
        <f>入力シート!$D$95&amp;"　"&amp;入力シート!$F$95</f>
        <v>　</v>
      </c>
      <c r="BQ6" s="438"/>
      <c r="BR6" s="438"/>
      <c r="BS6" s="438"/>
      <c r="BT6" s="438"/>
      <c r="BU6" s="438"/>
      <c r="BV6" s="438"/>
      <c r="BW6" s="438"/>
      <c r="BX6" s="438"/>
      <c r="BY6" s="438"/>
      <c r="BZ6" s="438"/>
      <c r="CA6" s="438"/>
      <c r="CB6" s="438"/>
      <c r="CC6" s="438"/>
      <c r="CD6" s="438"/>
      <c r="CE6" s="442"/>
    </row>
    <row r="7" spans="1:83" ht="14.25" customHeight="1" x14ac:dyDescent="0.15">
      <c r="I7" s="440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 t="str">
        <f>入力シート!$H$67&amp;"　"&amp;入力シート!$J$67</f>
        <v>　</v>
      </c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36"/>
    </row>
    <row r="8" spans="1:83" ht="14.25" customHeight="1" x14ac:dyDescent="0.15">
      <c r="I8" s="440" t="s">
        <v>177</v>
      </c>
      <c r="J8" s="427"/>
      <c r="K8" s="427"/>
      <c r="L8" s="427"/>
      <c r="M8" s="427"/>
      <c r="N8" s="427"/>
      <c r="O8" s="103"/>
      <c r="P8" s="459" t="s">
        <v>178</v>
      </c>
      <c r="Q8" s="460"/>
      <c r="R8" s="399">
        <f>入力シート!$D$21</f>
        <v>0</v>
      </c>
      <c r="S8" s="399"/>
      <c r="T8" s="399"/>
      <c r="U8" s="399"/>
      <c r="V8" s="399" t="s">
        <v>179</v>
      </c>
      <c r="W8" s="399"/>
      <c r="X8" s="399">
        <f>入力シート!$F$21</f>
        <v>0</v>
      </c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400"/>
      <c r="BE8" s="427" t="s">
        <v>26</v>
      </c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>
        <f>入力シート!$D$23</f>
        <v>0</v>
      </c>
      <c r="BQ8" s="427"/>
      <c r="BR8" s="427"/>
      <c r="BS8" s="461"/>
      <c r="BT8" s="424" t="s">
        <v>179</v>
      </c>
      <c r="BU8" s="424"/>
      <c r="BV8" s="399">
        <f>入力シート!$F$23</f>
        <v>0</v>
      </c>
      <c r="BW8" s="545"/>
      <c r="BX8" s="545"/>
      <c r="BY8" s="545"/>
      <c r="BZ8" s="424" t="s">
        <v>179</v>
      </c>
      <c r="CA8" s="424"/>
      <c r="CB8" s="399">
        <f>入力シート!$H$23</f>
        <v>0</v>
      </c>
      <c r="CC8" s="545"/>
      <c r="CD8" s="545"/>
      <c r="CE8" s="553"/>
    </row>
    <row r="9" spans="1:83" ht="14.25" customHeight="1" x14ac:dyDescent="0.15">
      <c r="B9" s="563" t="s">
        <v>213</v>
      </c>
      <c r="C9" s="563"/>
      <c r="D9" s="563"/>
      <c r="E9" s="563"/>
      <c r="F9" s="563"/>
      <c r="G9" s="563"/>
      <c r="I9" s="440"/>
      <c r="J9" s="427"/>
      <c r="K9" s="427"/>
      <c r="L9" s="427"/>
      <c r="M9" s="427"/>
      <c r="N9" s="427"/>
      <c r="O9" s="109"/>
      <c r="P9" s="406">
        <f>入力シート!$D$22</f>
        <v>0</v>
      </c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  <c r="BB9" s="438"/>
      <c r="BC9" s="438"/>
      <c r="BD9" s="438"/>
      <c r="BE9" s="427"/>
      <c r="BF9" s="427"/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7"/>
      <c r="BR9" s="427"/>
      <c r="BS9" s="461"/>
      <c r="BT9" s="424"/>
      <c r="BU9" s="424"/>
      <c r="BV9" s="543"/>
      <c r="BW9" s="543"/>
      <c r="BX9" s="543"/>
      <c r="BY9" s="543"/>
      <c r="BZ9" s="424"/>
      <c r="CA9" s="424"/>
      <c r="CB9" s="543"/>
      <c r="CC9" s="543"/>
      <c r="CD9" s="543"/>
      <c r="CE9" s="554"/>
    </row>
    <row r="10" spans="1:83" ht="14.25" customHeight="1" x14ac:dyDescent="0.15">
      <c r="B10" s="563"/>
      <c r="C10" s="563"/>
      <c r="D10" s="563"/>
      <c r="E10" s="563"/>
      <c r="F10" s="563"/>
      <c r="G10" s="563"/>
      <c r="I10" s="421" t="s">
        <v>175</v>
      </c>
      <c r="J10" s="422"/>
      <c r="K10" s="422"/>
      <c r="L10" s="422"/>
      <c r="M10" s="422"/>
      <c r="N10" s="422"/>
      <c r="O10" s="422"/>
      <c r="P10" s="422"/>
      <c r="Q10" s="422"/>
      <c r="R10" s="422"/>
      <c r="S10" s="444"/>
      <c r="T10" s="555" t="str">
        <f>入力シート!$H$96&amp;"　"&amp;入力シート!$J$96</f>
        <v>　</v>
      </c>
      <c r="U10" s="556"/>
      <c r="V10" s="556"/>
      <c r="W10" s="556"/>
      <c r="X10" s="556"/>
      <c r="Y10" s="556"/>
      <c r="Z10" s="556"/>
      <c r="AA10" s="556"/>
      <c r="AB10" s="556"/>
      <c r="AC10" s="556"/>
      <c r="AD10" s="557"/>
      <c r="AE10" s="557"/>
      <c r="AF10" s="557"/>
      <c r="AG10" s="558"/>
      <c r="AH10" s="558"/>
      <c r="AI10" s="558"/>
      <c r="AJ10" s="558"/>
      <c r="AK10" s="558"/>
      <c r="AL10" s="558"/>
      <c r="AM10" s="558"/>
      <c r="AN10" s="558"/>
      <c r="AO10" s="558"/>
      <c r="AP10" s="558"/>
      <c r="AQ10" s="559"/>
      <c r="AR10" s="398" t="str">
        <f>男子個人対抗単印刷用!AR10</f>
        <v>令和４年度日本協会登録番号</v>
      </c>
      <c r="AS10" s="399"/>
      <c r="AT10" s="399"/>
      <c r="AU10" s="399"/>
      <c r="AV10" s="399"/>
      <c r="AW10" s="399"/>
      <c r="AX10" s="399"/>
      <c r="AY10" s="399"/>
      <c r="AZ10" s="399"/>
      <c r="BA10" s="399"/>
      <c r="BB10" s="545"/>
      <c r="BC10" s="545"/>
      <c r="BD10" s="545"/>
      <c r="BE10" s="545"/>
      <c r="BF10" s="545"/>
      <c r="BG10" s="545"/>
      <c r="BH10" s="545"/>
      <c r="BI10" s="546"/>
      <c r="BJ10" s="398">
        <f>入力シート!$L$96</f>
        <v>0</v>
      </c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45"/>
      <c r="BV10" s="545"/>
      <c r="BW10" s="545"/>
      <c r="BX10" s="545"/>
      <c r="BY10" s="545"/>
      <c r="BZ10" s="545"/>
      <c r="CA10" s="545"/>
      <c r="CB10" s="545"/>
      <c r="CC10" s="545"/>
      <c r="CD10" s="545"/>
      <c r="CE10" s="553"/>
    </row>
    <row r="11" spans="1:83" ht="14.25" customHeight="1" x14ac:dyDescent="0.15">
      <c r="B11" s="563"/>
      <c r="C11" s="563"/>
      <c r="D11" s="563"/>
      <c r="E11" s="563"/>
      <c r="F11" s="563"/>
      <c r="G11" s="563"/>
      <c r="I11" s="437" t="s">
        <v>53</v>
      </c>
      <c r="J11" s="438"/>
      <c r="K11" s="438"/>
      <c r="L11" s="438"/>
      <c r="M11" s="438"/>
      <c r="N11" s="438"/>
      <c r="O11" s="438"/>
      <c r="P11" s="438"/>
      <c r="Q11" s="438"/>
      <c r="R11" s="438"/>
      <c r="S11" s="439"/>
      <c r="T11" s="539" t="str">
        <f>入力シート!$D$96&amp;"　"&amp;入力シート!$F$96</f>
        <v>　</v>
      </c>
      <c r="U11" s="540"/>
      <c r="V11" s="540"/>
      <c r="W11" s="540"/>
      <c r="X11" s="540"/>
      <c r="Y11" s="540"/>
      <c r="Z11" s="540"/>
      <c r="AA11" s="540"/>
      <c r="AB11" s="540"/>
      <c r="AC11" s="540"/>
      <c r="AD11" s="540"/>
      <c r="AE11" s="540"/>
      <c r="AF11" s="540"/>
      <c r="AG11" s="541"/>
      <c r="AH11" s="541"/>
      <c r="AI11" s="541"/>
      <c r="AJ11" s="541"/>
      <c r="AK11" s="541"/>
      <c r="AL11" s="541"/>
      <c r="AM11" s="541"/>
      <c r="AN11" s="541"/>
      <c r="AO11" s="541"/>
      <c r="AP11" s="541"/>
      <c r="AQ11" s="542"/>
      <c r="AR11" s="547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548"/>
      <c r="BJ11" s="547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470"/>
    </row>
    <row r="12" spans="1:83" ht="14.25" customHeight="1" x14ac:dyDescent="0.15">
      <c r="B12" s="563"/>
      <c r="C12" s="563"/>
      <c r="D12" s="563"/>
      <c r="E12" s="563"/>
      <c r="F12" s="563"/>
      <c r="G12" s="563"/>
      <c r="I12" s="443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04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543"/>
      <c r="AH12" s="543"/>
      <c r="AI12" s="543"/>
      <c r="AJ12" s="543"/>
      <c r="AK12" s="543"/>
      <c r="AL12" s="543"/>
      <c r="AM12" s="543"/>
      <c r="AN12" s="543"/>
      <c r="AO12" s="543"/>
      <c r="AP12" s="543"/>
      <c r="AQ12" s="544"/>
      <c r="AR12" s="549"/>
      <c r="AS12" s="543"/>
      <c r="AT12" s="543"/>
      <c r="AU12" s="543"/>
      <c r="AV12" s="543"/>
      <c r="AW12" s="543"/>
      <c r="AX12" s="543"/>
      <c r="AY12" s="543"/>
      <c r="AZ12" s="543"/>
      <c r="BA12" s="543"/>
      <c r="BB12" s="543"/>
      <c r="BC12" s="543"/>
      <c r="BD12" s="543"/>
      <c r="BE12" s="543"/>
      <c r="BF12" s="543"/>
      <c r="BG12" s="543"/>
      <c r="BH12" s="543"/>
      <c r="BI12" s="544"/>
      <c r="BJ12" s="549"/>
      <c r="BK12" s="543"/>
      <c r="BL12" s="543"/>
      <c r="BM12" s="543"/>
      <c r="BN12" s="543"/>
      <c r="BO12" s="543"/>
      <c r="BP12" s="543"/>
      <c r="BQ12" s="543"/>
      <c r="BR12" s="543"/>
      <c r="BS12" s="543"/>
      <c r="BT12" s="543"/>
      <c r="BU12" s="543"/>
      <c r="BV12" s="543"/>
      <c r="BW12" s="543"/>
      <c r="BX12" s="543"/>
      <c r="BY12" s="543"/>
      <c r="BZ12" s="543"/>
      <c r="CA12" s="543"/>
      <c r="CB12" s="543"/>
      <c r="CC12" s="543"/>
      <c r="CD12" s="543"/>
      <c r="CE12" s="554"/>
    </row>
    <row r="13" spans="1:83" ht="14.25" customHeight="1" x14ac:dyDescent="0.15">
      <c r="B13" s="563"/>
      <c r="C13" s="563"/>
      <c r="D13" s="563"/>
      <c r="E13" s="563"/>
      <c r="F13" s="563"/>
      <c r="G13" s="563"/>
      <c r="I13" s="550"/>
      <c r="J13" s="399"/>
      <c r="K13" s="399"/>
      <c r="L13" s="399"/>
      <c r="M13" s="399"/>
      <c r="N13" s="400"/>
      <c r="O13" s="422" t="s">
        <v>182</v>
      </c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3"/>
      <c r="AF13" s="423"/>
      <c r="AG13" s="423"/>
      <c r="AH13" s="423"/>
      <c r="AI13" s="427" t="s">
        <v>46</v>
      </c>
      <c r="AJ13" s="427"/>
      <c r="AK13" s="427"/>
      <c r="AL13" s="427"/>
      <c r="AM13" s="435" t="s">
        <v>45</v>
      </c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35" t="str">
        <f>男子個人対抗単印刷用!AX13</f>
        <v>令　和　４　年　度
日 本 協 会 登 録 番 号</v>
      </c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 t="s">
        <v>184</v>
      </c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ht="14.25" customHeight="1" x14ac:dyDescent="0.15">
      <c r="B14" s="563"/>
      <c r="C14" s="563"/>
      <c r="D14" s="563"/>
      <c r="E14" s="563"/>
      <c r="F14" s="563"/>
      <c r="G14" s="563"/>
      <c r="I14" s="551"/>
      <c r="J14" s="402"/>
      <c r="K14" s="402"/>
      <c r="L14" s="402"/>
      <c r="M14" s="402"/>
      <c r="N14" s="403"/>
      <c r="O14" s="438" t="s">
        <v>185</v>
      </c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9"/>
      <c r="AF14" s="439"/>
      <c r="AG14" s="439"/>
      <c r="AH14" s="439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ht="14.25" customHeight="1" x14ac:dyDescent="0.15">
      <c r="I15" s="552"/>
      <c r="J15" s="405"/>
      <c r="K15" s="405"/>
      <c r="L15" s="405"/>
      <c r="M15" s="405"/>
      <c r="N15" s="406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41"/>
      <c r="AF15" s="441"/>
      <c r="AG15" s="441"/>
      <c r="AH15" s="441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36"/>
    </row>
    <row r="16" spans="1:83" ht="14.25" customHeight="1" x14ac:dyDescent="0.15">
      <c r="F16" s="102"/>
      <c r="G16" s="102"/>
      <c r="H16" s="102"/>
      <c r="I16" s="565" t="s">
        <v>214</v>
      </c>
      <c r="J16" s="545"/>
      <c r="K16" s="545"/>
      <c r="L16" s="545"/>
      <c r="M16" s="545"/>
      <c r="N16" s="546"/>
      <c r="O16" s="422" t="str">
        <f>IF(入力シート!$D$97="","",入力シート!$H$97&amp;"　"&amp;入力シート!$J$97)</f>
        <v/>
      </c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3"/>
      <c r="AF16" s="423"/>
      <c r="AG16" s="423"/>
      <c r="AH16" s="423"/>
      <c r="AI16" s="395" t="str">
        <f>IF(入力シート!$D$97="","",入力シート!$R$97)</f>
        <v/>
      </c>
      <c r="AJ16" s="395"/>
      <c r="AK16" s="395"/>
      <c r="AL16" s="395"/>
      <c r="AM16" s="396" t="str">
        <f>IF(入力シート!$D$97="","",入力シート!$O$97)</f>
        <v/>
      </c>
      <c r="AN16" s="396"/>
      <c r="AO16" s="397"/>
      <c r="AP16" s="424" t="s">
        <v>186</v>
      </c>
      <c r="AQ16" s="424"/>
      <c r="AR16" s="424" t="str">
        <f>IF(入力シート!$D$97="","",入力シート!$P$97)</f>
        <v/>
      </c>
      <c r="AS16" s="424"/>
      <c r="AT16" s="424" t="s">
        <v>186</v>
      </c>
      <c r="AU16" s="424"/>
      <c r="AV16" s="426" t="str">
        <f>IF(入力シート!$D$97="","",入力シート!$Q$97)</f>
        <v/>
      </c>
      <c r="AW16" s="427"/>
      <c r="AX16" s="395" t="str">
        <f>IF(入力シート!$D$97="","",入力シート!$L$97)</f>
        <v/>
      </c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8"/>
    </row>
    <row r="17" spans="1:83" ht="14.25" customHeight="1" x14ac:dyDescent="0.15">
      <c r="B17" s="103"/>
      <c r="C17" s="104"/>
      <c r="D17" s="104"/>
      <c r="E17" s="105"/>
      <c r="F17" s="102"/>
      <c r="G17" s="102"/>
      <c r="H17" s="102"/>
      <c r="I17" s="566"/>
      <c r="J17" s="323"/>
      <c r="K17" s="323"/>
      <c r="L17" s="323"/>
      <c r="M17" s="323"/>
      <c r="N17" s="548"/>
      <c r="O17" s="392" t="str">
        <f>IF(入力シート!$D$97="","",入力シート!$D$97&amp;"　"&amp;入力シート!$F$97)</f>
        <v/>
      </c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5"/>
      <c r="AJ17" s="395"/>
      <c r="AK17" s="395"/>
      <c r="AL17" s="395"/>
      <c r="AM17" s="396"/>
      <c r="AN17" s="396"/>
      <c r="AO17" s="397"/>
      <c r="AP17" s="424"/>
      <c r="AQ17" s="424"/>
      <c r="AR17" s="424"/>
      <c r="AS17" s="424"/>
      <c r="AT17" s="424"/>
      <c r="AU17" s="424"/>
      <c r="AV17" s="426"/>
      <c r="AW17" s="427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1:83" ht="14.25" customHeight="1" x14ac:dyDescent="0.15">
      <c r="B18" s="414" t="s">
        <v>188</v>
      </c>
      <c r="C18" s="415"/>
      <c r="D18" s="415"/>
      <c r="E18" s="416"/>
      <c r="F18" s="102"/>
      <c r="G18" s="102"/>
      <c r="H18" s="102"/>
      <c r="I18" s="566"/>
      <c r="J18" s="323"/>
      <c r="K18" s="323"/>
      <c r="L18" s="323"/>
      <c r="M18" s="323"/>
      <c r="N18" s="548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6"/>
      <c r="AN18" s="396"/>
      <c r="AO18" s="397"/>
      <c r="AP18" s="424"/>
      <c r="AQ18" s="424"/>
      <c r="AR18" s="424"/>
      <c r="AS18" s="424"/>
      <c r="AT18" s="424"/>
      <c r="AU18" s="424"/>
      <c r="AV18" s="426"/>
      <c r="AW18" s="427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1:83" ht="14.25" customHeight="1" x14ac:dyDescent="0.15">
      <c r="B19" s="417"/>
      <c r="C19" s="415"/>
      <c r="D19" s="415"/>
      <c r="E19" s="416"/>
      <c r="F19" s="102"/>
      <c r="G19" s="102"/>
      <c r="H19" s="102"/>
      <c r="I19" s="565" t="s">
        <v>215</v>
      </c>
      <c r="J19" s="545"/>
      <c r="K19" s="545"/>
      <c r="L19" s="545"/>
      <c r="M19" s="545"/>
      <c r="N19" s="546"/>
      <c r="O19" s="422" t="str">
        <f>IF(入力シート!$D$98="","",入力シート!$H$98&amp;"　"&amp;入力シート!$J$98)</f>
        <v/>
      </c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3"/>
      <c r="AF19" s="423"/>
      <c r="AG19" s="423"/>
      <c r="AH19" s="423"/>
      <c r="AI19" s="395" t="str">
        <f>IF(入力シート!$D$98="","",入力シート!$R$98)</f>
        <v/>
      </c>
      <c r="AJ19" s="395"/>
      <c r="AK19" s="395"/>
      <c r="AL19" s="395"/>
      <c r="AM19" s="396" t="str">
        <f>IF(入力シート!$D$98="","",入力シート!$O$98)</f>
        <v/>
      </c>
      <c r="AN19" s="396"/>
      <c r="AO19" s="397"/>
      <c r="AP19" s="424" t="s">
        <v>186</v>
      </c>
      <c r="AQ19" s="424"/>
      <c r="AR19" s="424" t="str">
        <f>IF(入力シート!$D$98="","",入力シート!$P$98)</f>
        <v/>
      </c>
      <c r="AS19" s="424"/>
      <c r="AT19" s="424" t="s">
        <v>186</v>
      </c>
      <c r="AU19" s="424"/>
      <c r="AV19" s="426" t="str">
        <f>IF(入力シート!$D$98="","",入力シート!$Q$98)</f>
        <v/>
      </c>
      <c r="AW19" s="427"/>
      <c r="AX19" s="395" t="str">
        <f>IF(入力シート!$D$98="","",入力シート!$L$98)</f>
        <v/>
      </c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1:83" ht="14.25" customHeight="1" x14ac:dyDescent="0.15">
      <c r="B20" s="417"/>
      <c r="C20" s="415"/>
      <c r="D20" s="415"/>
      <c r="E20" s="416"/>
      <c r="F20" s="102"/>
      <c r="G20" s="102"/>
      <c r="H20" s="102"/>
      <c r="I20" s="566"/>
      <c r="J20" s="323"/>
      <c r="K20" s="323"/>
      <c r="L20" s="323"/>
      <c r="M20" s="323"/>
      <c r="N20" s="548"/>
      <c r="O20" s="392" t="str">
        <f>IF(入力シート!$D$98="","",入力シート!$D$98&amp;"　"&amp;入力シート!$F$98)</f>
        <v/>
      </c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5"/>
      <c r="AJ20" s="395"/>
      <c r="AK20" s="395"/>
      <c r="AL20" s="395"/>
      <c r="AM20" s="396"/>
      <c r="AN20" s="396"/>
      <c r="AO20" s="397"/>
      <c r="AP20" s="424"/>
      <c r="AQ20" s="424"/>
      <c r="AR20" s="424"/>
      <c r="AS20" s="424"/>
      <c r="AT20" s="424"/>
      <c r="AU20" s="424"/>
      <c r="AV20" s="426"/>
      <c r="AW20" s="427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1:83" ht="14.25" customHeight="1" x14ac:dyDescent="0.15">
      <c r="B21" s="417"/>
      <c r="C21" s="415"/>
      <c r="D21" s="415"/>
      <c r="E21" s="416"/>
      <c r="F21" s="102"/>
      <c r="G21" s="102"/>
      <c r="H21" s="102"/>
      <c r="I21" s="371"/>
      <c r="J21" s="343"/>
      <c r="K21" s="343"/>
      <c r="L21" s="343"/>
      <c r="M21" s="343"/>
      <c r="N21" s="467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430"/>
      <c r="AN21" s="430"/>
      <c r="AO21" s="431"/>
      <c r="AP21" s="425"/>
      <c r="AQ21" s="425"/>
      <c r="AR21" s="425"/>
      <c r="AS21" s="425"/>
      <c r="AT21" s="425"/>
      <c r="AU21" s="425"/>
      <c r="AV21" s="428"/>
      <c r="AW21" s="429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89"/>
      <c r="BQ21" s="389"/>
      <c r="BR21" s="389"/>
      <c r="BS21" s="389"/>
      <c r="BT21" s="389"/>
      <c r="BU21" s="389"/>
      <c r="BV21" s="389"/>
      <c r="BW21" s="389"/>
      <c r="BX21" s="389"/>
      <c r="BY21" s="389"/>
      <c r="BZ21" s="389"/>
      <c r="CA21" s="389"/>
      <c r="CB21" s="389"/>
      <c r="CC21" s="389"/>
      <c r="CD21" s="389"/>
      <c r="CE21" s="390"/>
    </row>
    <row r="22" spans="1:83" ht="14.25" customHeight="1" x14ac:dyDescent="0.15">
      <c r="B22" s="417"/>
      <c r="C22" s="415"/>
      <c r="D22" s="415"/>
      <c r="E22" s="416"/>
      <c r="F22" s="102"/>
      <c r="G22" s="102"/>
      <c r="H22" s="102"/>
      <c r="I22" s="102"/>
      <c r="J22" s="102"/>
      <c r="K22" s="102"/>
    </row>
    <row r="23" spans="1:83" ht="14.25" customHeight="1" x14ac:dyDescent="0.15">
      <c r="B23" s="417"/>
      <c r="C23" s="415"/>
      <c r="D23" s="415"/>
      <c r="E23" s="416"/>
      <c r="F23" s="102"/>
      <c r="G23" s="102"/>
      <c r="H23" s="102"/>
      <c r="L23" s="111" t="s">
        <v>189</v>
      </c>
      <c r="U23" s="111"/>
    </row>
    <row r="24" spans="1:83" ht="14.25" customHeight="1" x14ac:dyDescent="0.15">
      <c r="B24" s="417"/>
      <c r="C24" s="415"/>
      <c r="D24" s="415"/>
      <c r="E24" s="416"/>
      <c r="F24" s="102"/>
      <c r="G24" s="102"/>
      <c r="H24" s="102"/>
    </row>
    <row r="25" spans="1:83" ht="14.25" customHeight="1" x14ac:dyDescent="0.15">
      <c r="B25" s="418"/>
      <c r="C25" s="419"/>
      <c r="D25" s="419"/>
      <c r="E25" s="420"/>
      <c r="F25" s="102"/>
      <c r="G25" s="102"/>
      <c r="H25" s="102"/>
      <c r="Q25" s="111"/>
      <c r="S25" s="112" t="s">
        <v>14</v>
      </c>
      <c r="T25" s="402">
        <f>入力シート!$E$15</f>
        <v>0</v>
      </c>
      <c r="U25" s="402"/>
      <c r="V25" s="402" t="s">
        <v>15</v>
      </c>
      <c r="W25" s="402"/>
      <c r="X25" s="402">
        <f>入力シート!$G$15</f>
        <v>0</v>
      </c>
      <c r="Y25" s="402"/>
      <c r="Z25" s="402" t="s">
        <v>16</v>
      </c>
      <c r="AA25" s="402"/>
      <c r="AB25" s="402">
        <f>入力シート!$I$15</f>
        <v>0</v>
      </c>
      <c r="AC25" s="402"/>
      <c r="AD25" s="402" t="s">
        <v>17</v>
      </c>
      <c r="AE25" s="402"/>
      <c r="AP25" s="379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2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  <c r="BP25" s="383"/>
      <c r="BQ25" s="383"/>
      <c r="BR25" s="383"/>
      <c r="BS25" s="383"/>
      <c r="BT25" s="383"/>
      <c r="BU25" s="383"/>
      <c r="BV25" s="383"/>
      <c r="BW25" s="383"/>
      <c r="BX25" s="383"/>
      <c r="BY25" s="383"/>
      <c r="BZ25" s="383"/>
      <c r="CA25" s="383"/>
      <c r="CB25" s="379"/>
      <c r="CC25" s="380"/>
      <c r="CD25" s="380"/>
      <c r="CE25" s="380"/>
    </row>
    <row r="26" spans="1:83" ht="14.25" customHeight="1" x14ac:dyDescent="0.15">
      <c r="B26" s="106"/>
      <c r="C26" s="107" t="s">
        <v>16</v>
      </c>
      <c r="D26" s="107"/>
      <c r="E26" s="108" t="s">
        <v>17</v>
      </c>
      <c r="F26" s="102"/>
      <c r="G26" s="102"/>
      <c r="H26" s="102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383"/>
      <c r="BQ26" s="383"/>
      <c r="BR26" s="383"/>
      <c r="BS26" s="383"/>
      <c r="BT26" s="383"/>
      <c r="BU26" s="383"/>
      <c r="BV26" s="383"/>
      <c r="BW26" s="383"/>
      <c r="BX26" s="383"/>
      <c r="BY26" s="383"/>
      <c r="BZ26" s="383"/>
      <c r="CA26" s="383"/>
      <c r="CB26" s="380"/>
      <c r="CC26" s="380"/>
      <c r="CD26" s="380"/>
      <c r="CE26" s="380"/>
    </row>
    <row r="27" spans="1:83" ht="14.25" customHeight="1" x14ac:dyDescent="0.15">
      <c r="B27" s="398"/>
      <c r="C27" s="399"/>
      <c r="D27" s="399"/>
      <c r="E27" s="400"/>
      <c r="F27" s="102"/>
      <c r="G27" s="102"/>
      <c r="H27" s="102"/>
      <c r="I27" s="111" t="str">
        <f>男子個人対抗単印刷用!I27</f>
        <v>第51回全国高等学校選抜バドミントン大会実行委員会事務局　御中</v>
      </c>
    </row>
    <row r="28" spans="1:83" ht="14.25" customHeight="1" x14ac:dyDescent="0.15">
      <c r="B28" s="401"/>
      <c r="C28" s="402"/>
      <c r="D28" s="402"/>
      <c r="E28" s="403"/>
      <c r="F28" s="102"/>
      <c r="G28" s="102"/>
      <c r="H28" s="102"/>
      <c r="L28" s="111"/>
      <c r="AP28" s="379" t="s">
        <v>191</v>
      </c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2" t="str">
        <f>入力シート!$D$25&amp;"　"&amp;入力シート!$F$25</f>
        <v>　</v>
      </c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383"/>
      <c r="BM28" s="383"/>
      <c r="BN28" s="383"/>
      <c r="BO28" s="383"/>
      <c r="BP28" s="383"/>
      <c r="BQ28" s="383"/>
      <c r="BR28" s="383"/>
      <c r="BS28" s="383"/>
      <c r="BT28" s="383"/>
      <c r="BU28" s="383"/>
      <c r="BV28" s="383"/>
      <c r="BW28" s="383"/>
      <c r="BX28" s="383"/>
      <c r="BY28" s="383"/>
      <c r="BZ28" s="383"/>
      <c r="CA28" s="383"/>
      <c r="CB28" s="379" t="s">
        <v>167</v>
      </c>
      <c r="CC28" s="380"/>
      <c r="CD28" s="380"/>
      <c r="CE28" s="380"/>
    </row>
    <row r="29" spans="1:83" ht="14.25" customHeight="1" x14ac:dyDescent="0.15">
      <c r="B29" s="404"/>
      <c r="C29" s="405"/>
      <c r="D29" s="405"/>
      <c r="E29" s="406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1"/>
      <c r="CC29" s="381"/>
      <c r="CD29" s="381"/>
      <c r="CE29" s="381"/>
    </row>
    <row r="30" spans="1:83" ht="14.25" customHeight="1" x14ac:dyDescent="0.15"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3"/>
      <c r="CC30" s="113"/>
      <c r="CD30" s="113"/>
      <c r="CE30" s="113"/>
    </row>
    <row r="31" spans="1:83" ht="14.25" customHeight="1" x14ac:dyDescent="0.15"/>
    <row r="32" spans="1:83" ht="20.25" customHeight="1" x14ac:dyDescent="0.15">
      <c r="A32" s="468" t="s">
        <v>192</v>
      </c>
      <c r="B32" s="468"/>
      <c r="C32" s="468"/>
      <c r="D32" s="468"/>
      <c r="F32" s="462" t="s">
        <v>169</v>
      </c>
      <c r="G32" s="463"/>
      <c r="H32" s="463"/>
      <c r="I32" s="464"/>
      <c r="J32" s="464"/>
      <c r="K32" s="464"/>
      <c r="L32" s="464"/>
      <c r="M32" s="220"/>
      <c r="N32" s="464" t="str">
        <f>$N$2</f>
        <v>岩手県</v>
      </c>
      <c r="O32" s="464"/>
      <c r="P32" s="464"/>
      <c r="Q32" s="464"/>
      <c r="R32" s="464"/>
      <c r="S32" s="220"/>
      <c r="T32" s="220"/>
      <c r="U32" s="286"/>
      <c r="V32" s="469" t="str">
        <f>$V$2</f>
        <v>令和４年度 第５１回 全国高等学校選抜バドミントン大会</v>
      </c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470"/>
      <c r="BQ32" s="465" t="s">
        <v>18</v>
      </c>
      <c r="BR32" s="341"/>
      <c r="BS32" s="341"/>
      <c r="BT32" s="341"/>
      <c r="BU32" s="341"/>
      <c r="BV32" s="341"/>
      <c r="BW32" s="466"/>
      <c r="BX32" s="452">
        <f>$BX$2</f>
        <v>0</v>
      </c>
      <c r="BY32" s="341"/>
      <c r="BZ32" s="341"/>
      <c r="CA32" s="341"/>
      <c r="CB32" s="341"/>
      <c r="CC32" s="341"/>
      <c r="CD32" s="341"/>
      <c r="CE32" s="370"/>
    </row>
    <row r="33" spans="1:83" ht="20.25" customHeight="1" x14ac:dyDescent="0.15">
      <c r="A33" s="468"/>
      <c r="B33" s="468"/>
      <c r="C33" s="468"/>
      <c r="D33" s="468"/>
      <c r="F33" s="471" t="s">
        <v>172</v>
      </c>
      <c r="G33" s="428"/>
      <c r="H33" s="428"/>
      <c r="I33" s="429"/>
      <c r="J33" s="429"/>
      <c r="K33" s="429"/>
      <c r="L33" s="429"/>
      <c r="M33" s="472"/>
      <c r="N33" s="429" t="s">
        <v>173</v>
      </c>
      <c r="O33" s="429"/>
      <c r="P33" s="429"/>
      <c r="Q33" s="429"/>
      <c r="R33" s="429"/>
      <c r="S33" s="429"/>
      <c r="T33" s="429"/>
      <c r="U33" s="473"/>
      <c r="V33" s="469" t="s">
        <v>219</v>
      </c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470"/>
      <c r="BQ33" s="371"/>
      <c r="BR33" s="343"/>
      <c r="BS33" s="343"/>
      <c r="BT33" s="343"/>
      <c r="BU33" s="343"/>
      <c r="BV33" s="343"/>
      <c r="BW33" s="467"/>
      <c r="BX33" s="342"/>
      <c r="BY33" s="343"/>
      <c r="BZ33" s="343"/>
      <c r="CA33" s="343"/>
      <c r="CB33" s="343"/>
      <c r="CC33" s="343"/>
      <c r="CD33" s="343"/>
      <c r="CE33" s="355"/>
    </row>
    <row r="34" spans="1:83" ht="14.25" customHeight="1" x14ac:dyDescent="0.15"/>
    <row r="35" spans="1:83" ht="14.25" customHeight="1" x14ac:dyDescent="0.15">
      <c r="I35" s="456" t="s">
        <v>175</v>
      </c>
      <c r="J35" s="457"/>
      <c r="K35" s="457"/>
      <c r="L35" s="457"/>
      <c r="M35" s="457"/>
      <c r="N35" s="457"/>
      <c r="O35" s="457">
        <f>$O$5</f>
        <v>0</v>
      </c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7"/>
      <c r="AO35" s="457"/>
      <c r="AP35" s="457"/>
      <c r="AQ35" s="457"/>
      <c r="AR35" s="457"/>
      <c r="AS35" s="457"/>
      <c r="AT35" s="457"/>
      <c r="AU35" s="457"/>
      <c r="AV35" s="457"/>
      <c r="AW35" s="457"/>
      <c r="AX35" s="457"/>
      <c r="AY35" s="457"/>
      <c r="AZ35" s="457"/>
      <c r="BA35" s="457"/>
      <c r="BB35" s="457"/>
      <c r="BC35" s="457"/>
      <c r="BD35" s="457"/>
      <c r="BE35" s="457" t="s">
        <v>175</v>
      </c>
      <c r="BF35" s="457"/>
      <c r="BG35" s="457"/>
      <c r="BH35" s="457"/>
      <c r="BI35" s="457"/>
      <c r="BJ35" s="457"/>
      <c r="BK35" s="457"/>
      <c r="BL35" s="457"/>
      <c r="BM35" s="457"/>
      <c r="BN35" s="457"/>
      <c r="BO35" s="457"/>
      <c r="BP35" s="457" t="str">
        <f>$BP$5</f>
        <v>　</v>
      </c>
      <c r="BQ35" s="457"/>
      <c r="BR35" s="457"/>
      <c r="BS35" s="457"/>
      <c r="BT35" s="457"/>
      <c r="BU35" s="457"/>
      <c r="BV35" s="457"/>
      <c r="BW35" s="457"/>
      <c r="BX35" s="457"/>
      <c r="BY35" s="457"/>
      <c r="BZ35" s="457"/>
      <c r="CA35" s="457"/>
      <c r="CB35" s="457"/>
      <c r="CC35" s="457"/>
      <c r="CD35" s="457"/>
      <c r="CE35" s="458"/>
    </row>
    <row r="36" spans="1:83" ht="14.25" customHeight="1" x14ac:dyDescent="0.15">
      <c r="I36" s="437" t="s">
        <v>176</v>
      </c>
      <c r="J36" s="438"/>
      <c r="K36" s="438"/>
      <c r="L36" s="438"/>
      <c r="M36" s="438"/>
      <c r="N36" s="438"/>
      <c r="O36" s="438">
        <f>$O$6</f>
        <v>0</v>
      </c>
      <c r="P36" s="438"/>
      <c r="Q36" s="438"/>
      <c r="R36" s="438"/>
      <c r="S36" s="438"/>
      <c r="T36" s="438"/>
      <c r="U36" s="438"/>
      <c r="V36" s="438"/>
      <c r="W36" s="438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 t="s">
        <v>51</v>
      </c>
      <c r="BF36" s="438"/>
      <c r="BG36" s="438"/>
      <c r="BH36" s="438"/>
      <c r="BI36" s="438"/>
      <c r="BJ36" s="438"/>
      <c r="BK36" s="438"/>
      <c r="BL36" s="438"/>
      <c r="BM36" s="438"/>
      <c r="BN36" s="438"/>
      <c r="BO36" s="438"/>
      <c r="BP36" s="438" t="str">
        <f>$BP$6</f>
        <v>　</v>
      </c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8"/>
      <c r="CB36" s="438"/>
      <c r="CC36" s="438"/>
      <c r="CD36" s="438"/>
      <c r="CE36" s="442"/>
    </row>
    <row r="37" spans="1:83" ht="14.25" customHeight="1" x14ac:dyDescent="0.15">
      <c r="I37" s="440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427"/>
      <c r="AP37" s="427"/>
      <c r="AQ37" s="427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7"/>
      <c r="BR37" s="427"/>
      <c r="BS37" s="427"/>
      <c r="BT37" s="427"/>
      <c r="BU37" s="427"/>
      <c r="BV37" s="427"/>
      <c r="BW37" s="427"/>
      <c r="BX37" s="427"/>
      <c r="BY37" s="427"/>
      <c r="BZ37" s="427"/>
      <c r="CA37" s="427"/>
      <c r="CB37" s="427"/>
      <c r="CC37" s="427"/>
      <c r="CD37" s="427"/>
      <c r="CE37" s="436"/>
    </row>
    <row r="38" spans="1:83" ht="14.25" customHeight="1" x14ac:dyDescent="0.15">
      <c r="I38" s="440" t="s">
        <v>177</v>
      </c>
      <c r="J38" s="427"/>
      <c r="K38" s="427"/>
      <c r="L38" s="427"/>
      <c r="M38" s="427"/>
      <c r="N38" s="427"/>
      <c r="O38" s="103"/>
      <c r="P38" s="459" t="s">
        <v>178</v>
      </c>
      <c r="Q38" s="460"/>
      <c r="R38" s="399">
        <f>$R$8</f>
        <v>0</v>
      </c>
      <c r="S38" s="399"/>
      <c r="T38" s="399"/>
      <c r="U38" s="399"/>
      <c r="V38" s="399" t="s">
        <v>179</v>
      </c>
      <c r="W38" s="399"/>
      <c r="X38" s="399">
        <f>$X$8</f>
        <v>0</v>
      </c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400"/>
      <c r="BE38" s="427" t="s">
        <v>26</v>
      </c>
      <c r="BF38" s="427"/>
      <c r="BG38" s="427"/>
      <c r="BH38" s="427"/>
      <c r="BI38" s="427"/>
      <c r="BJ38" s="427"/>
      <c r="BK38" s="427"/>
      <c r="BL38" s="427"/>
      <c r="BM38" s="427"/>
      <c r="BN38" s="427"/>
      <c r="BO38" s="427"/>
      <c r="BP38" s="427">
        <f>$BP$8</f>
        <v>0</v>
      </c>
      <c r="BQ38" s="427"/>
      <c r="BR38" s="427"/>
      <c r="BS38" s="461"/>
      <c r="BT38" s="424" t="s">
        <v>179</v>
      </c>
      <c r="BU38" s="424"/>
      <c r="BV38" s="399">
        <f>$BV$8</f>
        <v>0</v>
      </c>
      <c r="BW38" s="545"/>
      <c r="BX38" s="545"/>
      <c r="BY38" s="545"/>
      <c r="BZ38" s="424" t="s">
        <v>179</v>
      </c>
      <c r="CA38" s="424"/>
      <c r="CB38" s="399">
        <f>$CB$8</f>
        <v>0</v>
      </c>
      <c r="CC38" s="545"/>
      <c r="CD38" s="545"/>
      <c r="CE38" s="553"/>
    </row>
    <row r="39" spans="1:83" ht="14.25" customHeight="1" x14ac:dyDescent="0.15">
      <c r="B39" s="563" t="s">
        <v>213</v>
      </c>
      <c r="C39" s="563"/>
      <c r="D39" s="563"/>
      <c r="E39" s="563"/>
      <c r="F39" s="563"/>
      <c r="G39" s="563"/>
      <c r="I39" s="440"/>
      <c r="J39" s="427"/>
      <c r="K39" s="427"/>
      <c r="L39" s="427"/>
      <c r="M39" s="427"/>
      <c r="N39" s="427"/>
      <c r="O39" s="109"/>
      <c r="P39" s="406">
        <f>$P$9</f>
        <v>0</v>
      </c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38"/>
      <c r="AP39" s="438"/>
      <c r="AQ39" s="438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27"/>
      <c r="BF39" s="427"/>
      <c r="BG39" s="427"/>
      <c r="BH39" s="427"/>
      <c r="BI39" s="427"/>
      <c r="BJ39" s="427"/>
      <c r="BK39" s="427"/>
      <c r="BL39" s="427"/>
      <c r="BM39" s="427"/>
      <c r="BN39" s="427"/>
      <c r="BO39" s="427"/>
      <c r="BP39" s="427"/>
      <c r="BQ39" s="427"/>
      <c r="BR39" s="427"/>
      <c r="BS39" s="461"/>
      <c r="BT39" s="424"/>
      <c r="BU39" s="424"/>
      <c r="BV39" s="543"/>
      <c r="BW39" s="543"/>
      <c r="BX39" s="543"/>
      <c r="BY39" s="543"/>
      <c r="BZ39" s="424"/>
      <c r="CA39" s="424"/>
      <c r="CB39" s="543"/>
      <c r="CC39" s="543"/>
      <c r="CD39" s="543"/>
      <c r="CE39" s="554"/>
    </row>
    <row r="40" spans="1:83" ht="14.25" customHeight="1" x14ac:dyDescent="0.15">
      <c r="B40" s="563"/>
      <c r="C40" s="563"/>
      <c r="D40" s="563"/>
      <c r="E40" s="563"/>
      <c r="F40" s="563"/>
      <c r="G40" s="563"/>
      <c r="I40" s="421" t="s">
        <v>175</v>
      </c>
      <c r="J40" s="422"/>
      <c r="K40" s="422"/>
      <c r="L40" s="422"/>
      <c r="M40" s="422"/>
      <c r="N40" s="422"/>
      <c r="O40" s="422"/>
      <c r="P40" s="422"/>
      <c r="Q40" s="422"/>
      <c r="R40" s="422"/>
      <c r="S40" s="444"/>
      <c r="T40" s="555" t="str">
        <f>$T$10</f>
        <v>　</v>
      </c>
      <c r="U40" s="556"/>
      <c r="V40" s="556"/>
      <c r="W40" s="556"/>
      <c r="X40" s="556"/>
      <c r="Y40" s="556"/>
      <c r="Z40" s="556"/>
      <c r="AA40" s="556"/>
      <c r="AB40" s="556"/>
      <c r="AC40" s="556"/>
      <c r="AD40" s="557"/>
      <c r="AE40" s="557"/>
      <c r="AF40" s="557"/>
      <c r="AG40" s="558"/>
      <c r="AH40" s="558"/>
      <c r="AI40" s="558"/>
      <c r="AJ40" s="558"/>
      <c r="AK40" s="558"/>
      <c r="AL40" s="558"/>
      <c r="AM40" s="558"/>
      <c r="AN40" s="558"/>
      <c r="AO40" s="558"/>
      <c r="AP40" s="558"/>
      <c r="AQ40" s="559"/>
      <c r="AR40" s="398" t="str">
        <f>AR10</f>
        <v>令和４年度日本協会登録番号</v>
      </c>
      <c r="AS40" s="399"/>
      <c r="AT40" s="399"/>
      <c r="AU40" s="399"/>
      <c r="AV40" s="399"/>
      <c r="AW40" s="399"/>
      <c r="AX40" s="399"/>
      <c r="AY40" s="399"/>
      <c r="AZ40" s="399"/>
      <c r="BA40" s="399"/>
      <c r="BB40" s="545"/>
      <c r="BC40" s="545"/>
      <c r="BD40" s="545"/>
      <c r="BE40" s="545"/>
      <c r="BF40" s="545"/>
      <c r="BG40" s="545"/>
      <c r="BH40" s="545"/>
      <c r="BI40" s="546"/>
      <c r="BJ40" s="398">
        <f>$BJ$10</f>
        <v>0</v>
      </c>
      <c r="BK40" s="545"/>
      <c r="BL40" s="545"/>
      <c r="BM40" s="545"/>
      <c r="BN40" s="545"/>
      <c r="BO40" s="545"/>
      <c r="BP40" s="545"/>
      <c r="BQ40" s="545"/>
      <c r="BR40" s="545"/>
      <c r="BS40" s="545"/>
      <c r="BT40" s="545"/>
      <c r="BU40" s="545"/>
      <c r="BV40" s="545"/>
      <c r="BW40" s="545"/>
      <c r="BX40" s="545"/>
      <c r="BY40" s="545"/>
      <c r="BZ40" s="545"/>
      <c r="CA40" s="545"/>
      <c r="CB40" s="545"/>
      <c r="CC40" s="545"/>
      <c r="CD40" s="545"/>
      <c r="CE40" s="553"/>
    </row>
    <row r="41" spans="1:83" ht="14.25" customHeight="1" x14ac:dyDescent="0.15">
      <c r="B41" s="563"/>
      <c r="C41" s="563"/>
      <c r="D41" s="563"/>
      <c r="E41" s="563"/>
      <c r="F41" s="563"/>
      <c r="G41" s="563"/>
      <c r="I41" s="437" t="s">
        <v>53</v>
      </c>
      <c r="J41" s="438"/>
      <c r="K41" s="438"/>
      <c r="L41" s="438"/>
      <c r="M41" s="438"/>
      <c r="N41" s="438"/>
      <c r="O41" s="438"/>
      <c r="P41" s="438"/>
      <c r="Q41" s="438"/>
      <c r="R41" s="438"/>
      <c r="S41" s="439"/>
      <c r="T41" s="539" t="str">
        <f>$T$11</f>
        <v>　</v>
      </c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1"/>
      <c r="AH41" s="541"/>
      <c r="AI41" s="541"/>
      <c r="AJ41" s="541"/>
      <c r="AK41" s="541"/>
      <c r="AL41" s="541"/>
      <c r="AM41" s="541"/>
      <c r="AN41" s="541"/>
      <c r="AO41" s="541"/>
      <c r="AP41" s="541"/>
      <c r="AQ41" s="542"/>
      <c r="AR41" s="547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548"/>
      <c r="BJ41" s="547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470"/>
    </row>
    <row r="42" spans="1:83" ht="14.25" customHeight="1" x14ac:dyDescent="0.15">
      <c r="B42" s="563"/>
      <c r="C42" s="563"/>
      <c r="D42" s="563"/>
      <c r="E42" s="563"/>
      <c r="F42" s="563"/>
      <c r="G42" s="563"/>
      <c r="I42" s="443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04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543"/>
      <c r="AH42" s="543"/>
      <c r="AI42" s="543"/>
      <c r="AJ42" s="543"/>
      <c r="AK42" s="543"/>
      <c r="AL42" s="543"/>
      <c r="AM42" s="543"/>
      <c r="AN42" s="543"/>
      <c r="AO42" s="543"/>
      <c r="AP42" s="543"/>
      <c r="AQ42" s="544"/>
      <c r="AR42" s="549"/>
      <c r="AS42" s="543"/>
      <c r="AT42" s="543"/>
      <c r="AU42" s="543"/>
      <c r="AV42" s="543"/>
      <c r="AW42" s="543"/>
      <c r="AX42" s="543"/>
      <c r="AY42" s="543"/>
      <c r="AZ42" s="543"/>
      <c r="BA42" s="543"/>
      <c r="BB42" s="543"/>
      <c r="BC42" s="543"/>
      <c r="BD42" s="543"/>
      <c r="BE42" s="543"/>
      <c r="BF42" s="543"/>
      <c r="BG42" s="543"/>
      <c r="BH42" s="543"/>
      <c r="BI42" s="544"/>
      <c r="BJ42" s="549"/>
      <c r="BK42" s="543"/>
      <c r="BL42" s="543"/>
      <c r="BM42" s="543"/>
      <c r="BN42" s="543"/>
      <c r="BO42" s="543"/>
      <c r="BP42" s="543"/>
      <c r="BQ42" s="543"/>
      <c r="BR42" s="543"/>
      <c r="BS42" s="543"/>
      <c r="BT42" s="543"/>
      <c r="BU42" s="543"/>
      <c r="BV42" s="543"/>
      <c r="BW42" s="543"/>
      <c r="BX42" s="543"/>
      <c r="BY42" s="543"/>
      <c r="BZ42" s="543"/>
      <c r="CA42" s="543"/>
      <c r="CB42" s="543"/>
      <c r="CC42" s="543"/>
      <c r="CD42" s="543"/>
      <c r="CE42" s="554"/>
    </row>
    <row r="43" spans="1:83" ht="14.25" customHeight="1" x14ac:dyDescent="0.15">
      <c r="B43" s="563"/>
      <c r="C43" s="563"/>
      <c r="D43" s="563"/>
      <c r="E43" s="563"/>
      <c r="F43" s="563"/>
      <c r="G43" s="563"/>
      <c r="I43" s="550"/>
      <c r="J43" s="399"/>
      <c r="K43" s="399"/>
      <c r="L43" s="399"/>
      <c r="M43" s="399"/>
      <c r="N43" s="400"/>
      <c r="O43" s="422" t="s">
        <v>182</v>
      </c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22"/>
      <c r="AD43" s="422"/>
      <c r="AE43" s="423"/>
      <c r="AF43" s="423"/>
      <c r="AG43" s="423"/>
      <c r="AH43" s="423"/>
      <c r="AI43" s="427" t="s">
        <v>46</v>
      </c>
      <c r="AJ43" s="427"/>
      <c r="AK43" s="427"/>
      <c r="AL43" s="427"/>
      <c r="AM43" s="435" t="s">
        <v>45</v>
      </c>
      <c r="AN43" s="427"/>
      <c r="AO43" s="427"/>
      <c r="AP43" s="427"/>
      <c r="AQ43" s="427"/>
      <c r="AR43" s="427"/>
      <c r="AS43" s="427"/>
      <c r="AT43" s="427"/>
      <c r="AU43" s="427"/>
      <c r="AV43" s="427"/>
      <c r="AW43" s="427"/>
      <c r="AX43" s="435" t="str">
        <f>AX13</f>
        <v>令　和　４　年　度
日 本 協 会 登 録 番 号</v>
      </c>
      <c r="AY43" s="427"/>
      <c r="AZ43" s="427"/>
      <c r="BA43" s="427"/>
      <c r="BB43" s="427"/>
      <c r="BC43" s="427"/>
      <c r="BD43" s="427"/>
      <c r="BE43" s="427"/>
      <c r="BF43" s="427"/>
      <c r="BG43" s="427"/>
      <c r="BH43" s="427"/>
      <c r="BI43" s="427"/>
      <c r="BJ43" s="427"/>
      <c r="BK43" s="427"/>
      <c r="BL43" s="427"/>
      <c r="BM43" s="427"/>
      <c r="BN43" s="427"/>
      <c r="BO43" s="427"/>
      <c r="BP43" s="427" t="s">
        <v>184</v>
      </c>
      <c r="BQ43" s="427"/>
      <c r="BR43" s="427"/>
      <c r="BS43" s="427"/>
      <c r="BT43" s="427"/>
      <c r="BU43" s="427"/>
      <c r="BV43" s="427"/>
      <c r="BW43" s="427"/>
      <c r="BX43" s="427"/>
      <c r="BY43" s="427"/>
      <c r="BZ43" s="427"/>
      <c r="CA43" s="427"/>
      <c r="CB43" s="427"/>
      <c r="CC43" s="427"/>
      <c r="CD43" s="427"/>
      <c r="CE43" s="436"/>
    </row>
    <row r="44" spans="1:83" ht="14.25" customHeight="1" x14ac:dyDescent="0.15">
      <c r="B44" s="563"/>
      <c r="C44" s="563"/>
      <c r="D44" s="563"/>
      <c r="E44" s="563"/>
      <c r="F44" s="563"/>
      <c r="G44" s="563"/>
      <c r="I44" s="551"/>
      <c r="J44" s="402"/>
      <c r="K44" s="402"/>
      <c r="L44" s="402"/>
      <c r="M44" s="402"/>
      <c r="N44" s="403"/>
      <c r="O44" s="438" t="s">
        <v>185</v>
      </c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9"/>
      <c r="AF44" s="439"/>
      <c r="AG44" s="439"/>
      <c r="AH44" s="439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7"/>
      <c r="BR44" s="427"/>
      <c r="BS44" s="427"/>
      <c r="BT44" s="427"/>
      <c r="BU44" s="427"/>
      <c r="BV44" s="427"/>
      <c r="BW44" s="427"/>
      <c r="BX44" s="427"/>
      <c r="BY44" s="427"/>
      <c r="BZ44" s="427"/>
      <c r="CA44" s="427"/>
      <c r="CB44" s="427"/>
      <c r="CC44" s="427"/>
      <c r="CD44" s="427"/>
      <c r="CE44" s="436"/>
    </row>
    <row r="45" spans="1:83" ht="14.25" customHeight="1" x14ac:dyDescent="0.15">
      <c r="I45" s="552"/>
      <c r="J45" s="405"/>
      <c r="K45" s="405"/>
      <c r="L45" s="405"/>
      <c r="M45" s="405"/>
      <c r="N45" s="406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41"/>
      <c r="AF45" s="441"/>
      <c r="AG45" s="441"/>
      <c r="AH45" s="441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7"/>
      <c r="BH45" s="427"/>
      <c r="BI45" s="427"/>
      <c r="BJ45" s="427"/>
      <c r="BK45" s="427"/>
      <c r="BL45" s="427"/>
      <c r="BM45" s="427"/>
      <c r="BN45" s="427"/>
      <c r="BO45" s="427"/>
      <c r="BP45" s="427"/>
      <c r="BQ45" s="427"/>
      <c r="BR45" s="427"/>
      <c r="BS45" s="427"/>
      <c r="BT45" s="427"/>
      <c r="BU45" s="427"/>
      <c r="BV45" s="427"/>
      <c r="BW45" s="427"/>
      <c r="BX45" s="427"/>
      <c r="BY45" s="427"/>
      <c r="BZ45" s="427"/>
      <c r="CA45" s="427"/>
      <c r="CB45" s="427"/>
      <c r="CC45" s="427"/>
      <c r="CD45" s="427"/>
      <c r="CE45" s="436"/>
    </row>
    <row r="46" spans="1:83" ht="14.25" customHeight="1" x14ac:dyDescent="0.15">
      <c r="F46" s="102"/>
      <c r="G46" s="102"/>
      <c r="H46" s="102"/>
      <c r="I46" s="565" t="s">
        <v>214</v>
      </c>
      <c r="J46" s="545"/>
      <c r="K46" s="545"/>
      <c r="L46" s="545"/>
      <c r="M46" s="545"/>
      <c r="N46" s="546"/>
      <c r="O46" s="422" t="str">
        <f>$O$16</f>
        <v/>
      </c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3"/>
      <c r="AF46" s="423"/>
      <c r="AG46" s="423"/>
      <c r="AH46" s="423"/>
      <c r="AI46" s="395" t="str">
        <f>$AI$16</f>
        <v/>
      </c>
      <c r="AJ46" s="395"/>
      <c r="AK46" s="395"/>
      <c r="AL46" s="395"/>
      <c r="AM46" s="396" t="str">
        <f>$AM$16</f>
        <v/>
      </c>
      <c r="AN46" s="396"/>
      <c r="AO46" s="397"/>
      <c r="AP46" s="424" t="s">
        <v>186</v>
      </c>
      <c r="AQ46" s="424"/>
      <c r="AR46" s="424" t="str">
        <f>$AR$16</f>
        <v/>
      </c>
      <c r="AS46" s="424"/>
      <c r="AT46" s="424" t="s">
        <v>186</v>
      </c>
      <c r="AU46" s="424"/>
      <c r="AV46" s="426" t="str">
        <f>$AV$16</f>
        <v/>
      </c>
      <c r="AW46" s="427"/>
      <c r="AX46" s="395" t="str">
        <f>$AX$16</f>
        <v/>
      </c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87"/>
      <c r="BQ46" s="387"/>
      <c r="BR46" s="387"/>
      <c r="BS46" s="387"/>
      <c r="BT46" s="387"/>
      <c r="BU46" s="387"/>
      <c r="BV46" s="387"/>
      <c r="BW46" s="387"/>
      <c r="BX46" s="387"/>
      <c r="BY46" s="387"/>
      <c r="BZ46" s="387"/>
      <c r="CA46" s="387"/>
      <c r="CB46" s="387"/>
      <c r="CC46" s="387"/>
      <c r="CD46" s="387"/>
      <c r="CE46" s="388"/>
    </row>
    <row r="47" spans="1:83" ht="14.25" customHeight="1" x14ac:dyDescent="0.15">
      <c r="B47" s="103"/>
      <c r="C47" s="104"/>
      <c r="D47" s="104"/>
      <c r="E47" s="105"/>
      <c r="F47" s="102"/>
      <c r="G47" s="102"/>
      <c r="H47" s="102"/>
      <c r="I47" s="566"/>
      <c r="J47" s="323"/>
      <c r="K47" s="323"/>
      <c r="L47" s="323"/>
      <c r="M47" s="323"/>
      <c r="N47" s="548"/>
      <c r="O47" s="392" t="str">
        <f>$O$17</f>
        <v/>
      </c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5"/>
      <c r="AJ47" s="395"/>
      <c r="AK47" s="395"/>
      <c r="AL47" s="395"/>
      <c r="AM47" s="396"/>
      <c r="AN47" s="396"/>
      <c r="AO47" s="397"/>
      <c r="AP47" s="424"/>
      <c r="AQ47" s="424"/>
      <c r="AR47" s="424"/>
      <c r="AS47" s="424"/>
      <c r="AT47" s="424"/>
      <c r="AU47" s="424"/>
      <c r="AV47" s="426"/>
      <c r="AW47" s="427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87"/>
      <c r="BQ47" s="387"/>
      <c r="BR47" s="387"/>
      <c r="BS47" s="387"/>
      <c r="BT47" s="387"/>
      <c r="BU47" s="387"/>
      <c r="BV47" s="387"/>
      <c r="BW47" s="387"/>
      <c r="BX47" s="387"/>
      <c r="BY47" s="387"/>
      <c r="BZ47" s="387"/>
      <c r="CA47" s="387"/>
      <c r="CB47" s="387"/>
      <c r="CC47" s="387"/>
      <c r="CD47" s="387"/>
      <c r="CE47" s="388"/>
    </row>
    <row r="48" spans="1:83" ht="14.25" customHeight="1" x14ac:dyDescent="0.15">
      <c r="B48" s="414" t="s">
        <v>188</v>
      </c>
      <c r="C48" s="415"/>
      <c r="D48" s="415"/>
      <c r="E48" s="416"/>
      <c r="F48" s="102"/>
      <c r="G48" s="102"/>
      <c r="H48" s="102"/>
      <c r="I48" s="566"/>
      <c r="J48" s="323"/>
      <c r="K48" s="323"/>
      <c r="L48" s="323"/>
      <c r="M48" s="323"/>
      <c r="N48" s="548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5"/>
      <c r="AL48" s="395"/>
      <c r="AM48" s="396"/>
      <c r="AN48" s="396"/>
      <c r="AO48" s="397"/>
      <c r="AP48" s="424"/>
      <c r="AQ48" s="424"/>
      <c r="AR48" s="424"/>
      <c r="AS48" s="424"/>
      <c r="AT48" s="424"/>
      <c r="AU48" s="424"/>
      <c r="AV48" s="426"/>
      <c r="AW48" s="427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87"/>
      <c r="BQ48" s="387"/>
      <c r="BR48" s="387"/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387"/>
      <c r="CD48" s="387"/>
      <c r="CE48" s="388"/>
    </row>
    <row r="49" spans="1:83" ht="14.25" customHeight="1" x14ac:dyDescent="0.15">
      <c r="B49" s="417"/>
      <c r="C49" s="415"/>
      <c r="D49" s="415"/>
      <c r="E49" s="416"/>
      <c r="F49" s="102"/>
      <c r="G49" s="102"/>
      <c r="H49" s="102"/>
      <c r="I49" s="565" t="s">
        <v>215</v>
      </c>
      <c r="J49" s="545"/>
      <c r="K49" s="545"/>
      <c r="L49" s="545"/>
      <c r="M49" s="545"/>
      <c r="N49" s="546"/>
      <c r="O49" s="422" t="str">
        <f>$O$19</f>
        <v/>
      </c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3"/>
      <c r="AF49" s="423"/>
      <c r="AG49" s="423"/>
      <c r="AH49" s="423"/>
      <c r="AI49" s="395" t="str">
        <f>$AI$19</f>
        <v/>
      </c>
      <c r="AJ49" s="395"/>
      <c r="AK49" s="395"/>
      <c r="AL49" s="395"/>
      <c r="AM49" s="396" t="str">
        <f>$AM$19</f>
        <v/>
      </c>
      <c r="AN49" s="396"/>
      <c r="AO49" s="397"/>
      <c r="AP49" s="424" t="s">
        <v>186</v>
      </c>
      <c r="AQ49" s="424"/>
      <c r="AR49" s="424" t="str">
        <f>$AR$19</f>
        <v/>
      </c>
      <c r="AS49" s="424"/>
      <c r="AT49" s="424" t="s">
        <v>186</v>
      </c>
      <c r="AU49" s="424"/>
      <c r="AV49" s="426" t="str">
        <f>$AV$19</f>
        <v/>
      </c>
      <c r="AW49" s="427"/>
      <c r="AX49" s="395" t="str">
        <f>$AX$19</f>
        <v/>
      </c>
      <c r="AY49" s="395"/>
      <c r="AZ49" s="395"/>
      <c r="BA49" s="395"/>
      <c r="BB49" s="395"/>
      <c r="BC49" s="395"/>
      <c r="BD49" s="395"/>
      <c r="BE49" s="395"/>
      <c r="BF49" s="395"/>
      <c r="BG49" s="395"/>
      <c r="BH49" s="395"/>
      <c r="BI49" s="395"/>
      <c r="BJ49" s="395"/>
      <c r="BK49" s="395"/>
      <c r="BL49" s="395"/>
      <c r="BM49" s="395"/>
      <c r="BN49" s="395"/>
      <c r="BO49" s="395"/>
      <c r="BP49" s="387"/>
      <c r="BQ49" s="387"/>
      <c r="BR49" s="387"/>
      <c r="BS49" s="387"/>
      <c r="BT49" s="387"/>
      <c r="BU49" s="387"/>
      <c r="BV49" s="387"/>
      <c r="BW49" s="387"/>
      <c r="BX49" s="387"/>
      <c r="BY49" s="387"/>
      <c r="BZ49" s="387"/>
      <c r="CA49" s="387"/>
      <c r="CB49" s="387"/>
      <c r="CC49" s="387"/>
      <c r="CD49" s="387"/>
      <c r="CE49" s="388"/>
    </row>
    <row r="50" spans="1:83" ht="14.25" customHeight="1" x14ac:dyDescent="0.15">
      <c r="B50" s="417"/>
      <c r="C50" s="415"/>
      <c r="D50" s="415"/>
      <c r="E50" s="416"/>
      <c r="F50" s="102"/>
      <c r="G50" s="102"/>
      <c r="H50" s="102"/>
      <c r="I50" s="566"/>
      <c r="J50" s="323"/>
      <c r="K50" s="323"/>
      <c r="L50" s="323"/>
      <c r="M50" s="323"/>
      <c r="N50" s="548"/>
      <c r="O50" s="392" t="str">
        <f>$O$20</f>
        <v/>
      </c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5"/>
      <c r="AJ50" s="395"/>
      <c r="AK50" s="395"/>
      <c r="AL50" s="395"/>
      <c r="AM50" s="396"/>
      <c r="AN50" s="396"/>
      <c r="AO50" s="397"/>
      <c r="AP50" s="424"/>
      <c r="AQ50" s="424"/>
      <c r="AR50" s="424"/>
      <c r="AS50" s="424"/>
      <c r="AT50" s="424"/>
      <c r="AU50" s="424"/>
      <c r="AV50" s="426"/>
      <c r="AW50" s="427"/>
      <c r="AX50" s="395"/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8"/>
    </row>
    <row r="51" spans="1:83" ht="14.25" customHeight="1" x14ac:dyDescent="0.15">
      <c r="B51" s="417"/>
      <c r="C51" s="415"/>
      <c r="D51" s="415"/>
      <c r="E51" s="416"/>
      <c r="F51" s="102"/>
      <c r="G51" s="102"/>
      <c r="H51" s="102"/>
      <c r="I51" s="371"/>
      <c r="J51" s="343"/>
      <c r="K51" s="343"/>
      <c r="L51" s="343"/>
      <c r="M51" s="343"/>
      <c r="N51" s="467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430"/>
      <c r="AN51" s="430"/>
      <c r="AO51" s="431"/>
      <c r="AP51" s="425"/>
      <c r="AQ51" s="425"/>
      <c r="AR51" s="425"/>
      <c r="AS51" s="425"/>
      <c r="AT51" s="425"/>
      <c r="AU51" s="425"/>
      <c r="AV51" s="428"/>
      <c r="AW51" s="429"/>
      <c r="AX51" s="394"/>
      <c r="AY51" s="394"/>
      <c r="AZ51" s="394"/>
      <c r="BA51" s="394"/>
      <c r="BB51" s="394"/>
      <c r="BC51" s="394"/>
      <c r="BD51" s="394"/>
      <c r="BE51" s="394"/>
      <c r="BF51" s="394"/>
      <c r="BG51" s="394"/>
      <c r="BH51" s="394"/>
      <c r="BI51" s="394"/>
      <c r="BJ51" s="394"/>
      <c r="BK51" s="394"/>
      <c r="BL51" s="394"/>
      <c r="BM51" s="394"/>
      <c r="BN51" s="394"/>
      <c r="BO51" s="394"/>
      <c r="BP51" s="389"/>
      <c r="BQ51" s="389"/>
      <c r="BR51" s="389"/>
      <c r="BS51" s="389"/>
      <c r="BT51" s="389"/>
      <c r="BU51" s="389"/>
      <c r="BV51" s="389"/>
      <c r="BW51" s="389"/>
      <c r="BX51" s="389"/>
      <c r="BY51" s="389"/>
      <c r="BZ51" s="389"/>
      <c r="CA51" s="389"/>
      <c r="CB51" s="389"/>
      <c r="CC51" s="389"/>
      <c r="CD51" s="389"/>
      <c r="CE51" s="390"/>
    </row>
    <row r="52" spans="1:83" ht="14.25" customHeight="1" x14ac:dyDescent="0.15">
      <c r="B52" s="417"/>
      <c r="C52" s="415"/>
      <c r="D52" s="415"/>
      <c r="E52" s="416"/>
      <c r="F52" s="102"/>
      <c r="G52" s="102"/>
      <c r="H52" s="102"/>
      <c r="I52" s="102"/>
      <c r="J52" s="102"/>
      <c r="K52" s="102"/>
    </row>
    <row r="53" spans="1:83" ht="14.25" customHeight="1" x14ac:dyDescent="0.15">
      <c r="B53" s="417"/>
      <c r="C53" s="415"/>
      <c r="D53" s="415"/>
      <c r="E53" s="416"/>
      <c r="F53" s="102"/>
      <c r="G53" s="102"/>
      <c r="H53" s="102"/>
      <c r="L53" s="111" t="s">
        <v>189</v>
      </c>
      <c r="U53" s="111"/>
    </row>
    <row r="54" spans="1:83" ht="14.25" customHeight="1" x14ac:dyDescent="0.15">
      <c r="B54" s="417"/>
      <c r="C54" s="415"/>
      <c r="D54" s="415"/>
      <c r="E54" s="416"/>
      <c r="F54" s="102"/>
      <c r="G54" s="102"/>
      <c r="H54" s="102"/>
    </row>
    <row r="55" spans="1:83" ht="14.25" customHeight="1" x14ac:dyDescent="0.15">
      <c r="B55" s="418"/>
      <c r="C55" s="419"/>
      <c r="D55" s="419"/>
      <c r="E55" s="420"/>
      <c r="F55" s="102"/>
      <c r="G55" s="102"/>
      <c r="H55" s="102"/>
      <c r="Q55" s="111"/>
      <c r="S55" s="112" t="s">
        <v>14</v>
      </c>
      <c r="T55" s="402">
        <f>入力シート!$E$15</f>
        <v>0</v>
      </c>
      <c r="U55" s="402"/>
      <c r="V55" s="402" t="s">
        <v>15</v>
      </c>
      <c r="W55" s="402"/>
      <c r="X55" s="402">
        <f>入力シート!$G$15</f>
        <v>0</v>
      </c>
      <c r="Y55" s="402"/>
      <c r="Z55" s="402" t="s">
        <v>16</v>
      </c>
      <c r="AA55" s="402"/>
      <c r="AB55" s="402">
        <f>入力シート!$I$15</f>
        <v>0</v>
      </c>
      <c r="AC55" s="402"/>
      <c r="AD55" s="402" t="s">
        <v>17</v>
      </c>
      <c r="AE55" s="402"/>
      <c r="AP55" s="379"/>
      <c r="AQ55" s="380"/>
      <c r="AR55" s="380"/>
      <c r="AS55" s="380"/>
      <c r="AT55" s="380"/>
      <c r="AU55" s="380"/>
      <c r="AV55" s="380"/>
      <c r="AW55" s="380"/>
      <c r="AX55" s="380"/>
      <c r="AY55" s="380"/>
      <c r="AZ55" s="380"/>
      <c r="BA55" s="382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383"/>
      <c r="BT55" s="383"/>
      <c r="BU55" s="383"/>
      <c r="BV55" s="383"/>
      <c r="BW55" s="383"/>
      <c r="BX55" s="383"/>
      <c r="BY55" s="383"/>
      <c r="BZ55" s="383"/>
      <c r="CA55" s="383"/>
      <c r="CB55" s="379"/>
      <c r="CC55" s="380"/>
      <c r="CD55" s="380"/>
      <c r="CE55" s="380"/>
    </row>
    <row r="56" spans="1:83" ht="14.25" customHeight="1" x14ac:dyDescent="0.15">
      <c r="B56" s="106"/>
      <c r="C56" s="107" t="s">
        <v>16</v>
      </c>
      <c r="D56" s="107"/>
      <c r="E56" s="108" t="s">
        <v>17</v>
      </c>
      <c r="F56" s="102"/>
      <c r="G56" s="102"/>
      <c r="H56" s="102"/>
      <c r="AP56" s="380"/>
      <c r="AQ56" s="380"/>
      <c r="AR56" s="380"/>
      <c r="AS56" s="380"/>
      <c r="AT56" s="380"/>
      <c r="AU56" s="380"/>
      <c r="AV56" s="380"/>
      <c r="AW56" s="380"/>
      <c r="AX56" s="380"/>
      <c r="AY56" s="380"/>
      <c r="AZ56" s="380"/>
      <c r="BA56" s="383"/>
      <c r="BB56" s="383"/>
      <c r="BC56" s="383"/>
      <c r="BD56" s="383"/>
      <c r="BE56" s="383"/>
      <c r="BF56" s="383"/>
      <c r="BG56" s="383"/>
      <c r="BH56" s="383"/>
      <c r="BI56" s="383"/>
      <c r="BJ56" s="383"/>
      <c r="BK56" s="383"/>
      <c r="BL56" s="383"/>
      <c r="BM56" s="383"/>
      <c r="BN56" s="383"/>
      <c r="BO56" s="383"/>
      <c r="BP56" s="383"/>
      <c r="BQ56" s="383"/>
      <c r="BR56" s="383"/>
      <c r="BS56" s="383"/>
      <c r="BT56" s="383"/>
      <c r="BU56" s="383"/>
      <c r="BV56" s="383"/>
      <c r="BW56" s="383"/>
      <c r="BX56" s="383"/>
      <c r="BY56" s="383"/>
      <c r="BZ56" s="383"/>
      <c r="CA56" s="383"/>
      <c r="CB56" s="380"/>
      <c r="CC56" s="380"/>
      <c r="CD56" s="380"/>
      <c r="CE56" s="380"/>
    </row>
    <row r="57" spans="1:83" ht="14.25" customHeight="1" x14ac:dyDescent="0.15">
      <c r="B57" s="398"/>
      <c r="C57" s="399"/>
      <c r="D57" s="399"/>
      <c r="E57" s="400"/>
      <c r="F57" s="102"/>
      <c r="G57" s="102"/>
      <c r="H57" s="102"/>
      <c r="I57" s="111" t="str">
        <f>I27</f>
        <v>第51回全国高等学校選抜バドミントン大会実行委員会事務局　御中</v>
      </c>
    </row>
    <row r="58" spans="1:83" ht="14.25" customHeight="1" x14ac:dyDescent="0.15">
      <c r="B58" s="401"/>
      <c r="C58" s="402"/>
      <c r="D58" s="402"/>
      <c r="E58" s="403"/>
      <c r="F58" s="102"/>
      <c r="G58" s="102"/>
      <c r="H58" s="102"/>
      <c r="L58" s="111"/>
      <c r="AP58" s="379" t="s">
        <v>191</v>
      </c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2" t="str">
        <f>入力シート!$D$25&amp;"　"&amp;入力シート!$F$25</f>
        <v>　</v>
      </c>
      <c r="BB58" s="383"/>
      <c r="BC58" s="383"/>
      <c r="BD58" s="383"/>
      <c r="BE58" s="383"/>
      <c r="BF58" s="383"/>
      <c r="BG58" s="383"/>
      <c r="BH58" s="383"/>
      <c r="BI58" s="383"/>
      <c r="BJ58" s="383"/>
      <c r="BK58" s="383"/>
      <c r="BL58" s="383"/>
      <c r="BM58" s="383"/>
      <c r="BN58" s="383"/>
      <c r="BO58" s="383"/>
      <c r="BP58" s="383"/>
      <c r="BQ58" s="383"/>
      <c r="BR58" s="383"/>
      <c r="BS58" s="383"/>
      <c r="BT58" s="383"/>
      <c r="BU58" s="383"/>
      <c r="BV58" s="383"/>
      <c r="BW58" s="383"/>
      <c r="BX58" s="383"/>
      <c r="BY58" s="383"/>
      <c r="BZ58" s="383"/>
      <c r="CA58" s="383"/>
      <c r="CB58" s="379" t="s">
        <v>167</v>
      </c>
      <c r="CC58" s="380"/>
      <c r="CD58" s="380"/>
      <c r="CE58" s="380"/>
    </row>
    <row r="59" spans="1:83" ht="14.25" customHeight="1" x14ac:dyDescent="0.15">
      <c r="B59" s="404"/>
      <c r="C59" s="405"/>
      <c r="D59" s="405"/>
      <c r="E59" s="406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1"/>
      <c r="CC59" s="381"/>
      <c r="CD59" s="381"/>
      <c r="CE59" s="381"/>
    </row>
    <row r="60" spans="1:83" ht="14.25" customHeight="1" x14ac:dyDescent="0.15"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3"/>
      <c r="CC60" s="113"/>
      <c r="CD60" s="113"/>
      <c r="CE60" s="113"/>
    </row>
    <row r="61" spans="1:83" ht="14.25" customHeight="1" x14ac:dyDescent="0.15"/>
    <row r="62" spans="1:83" ht="20.25" customHeight="1" x14ac:dyDescent="0.15">
      <c r="A62" s="564" t="s">
        <v>195</v>
      </c>
      <c r="B62" s="564"/>
      <c r="C62" s="564"/>
      <c r="D62" s="564"/>
      <c r="F62" s="462" t="s">
        <v>169</v>
      </c>
      <c r="G62" s="463"/>
      <c r="H62" s="463"/>
      <c r="I62" s="464"/>
      <c r="J62" s="464"/>
      <c r="K62" s="464"/>
      <c r="L62" s="464"/>
      <c r="M62" s="220"/>
      <c r="N62" s="464" t="str">
        <f>$N$2</f>
        <v>岩手県</v>
      </c>
      <c r="O62" s="464"/>
      <c r="P62" s="464"/>
      <c r="Q62" s="464"/>
      <c r="R62" s="464"/>
      <c r="S62" s="220"/>
      <c r="T62" s="220"/>
      <c r="U62" s="286"/>
      <c r="V62" s="469" t="str">
        <f>$V$2</f>
        <v>令和４年度 第５１回 全国高等学校選抜バドミントン大会</v>
      </c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470"/>
      <c r="BQ62" s="465" t="s">
        <v>18</v>
      </c>
      <c r="BR62" s="341"/>
      <c r="BS62" s="341"/>
      <c r="BT62" s="341"/>
      <c r="BU62" s="341"/>
      <c r="BV62" s="341"/>
      <c r="BW62" s="466"/>
      <c r="BX62" s="452">
        <f>$BX$2</f>
        <v>0</v>
      </c>
      <c r="BY62" s="341"/>
      <c r="BZ62" s="341"/>
      <c r="CA62" s="341"/>
      <c r="CB62" s="341"/>
      <c r="CC62" s="341"/>
      <c r="CD62" s="341"/>
      <c r="CE62" s="370"/>
    </row>
    <row r="63" spans="1:83" ht="20.25" customHeight="1" x14ac:dyDescent="0.15">
      <c r="A63" s="564"/>
      <c r="B63" s="564"/>
      <c r="C63" s="564"/>
      <c r="D63" s="564"/>
      <c r="F63" s="471" t="s">
        <v>172</v>
      </c>
      <c r="G63" s="428"/>
      <c r="H63" s="428"/>
      <c r="I63" s="429"/>
      <c r="J63" s="429"/>
      <c r="K63" s="429"/>
      <c r="L63" s="429"/>
      <c r="M63" s="472"/>
      <c r="N63" s="429" t="s">
        <v>173</v>
      </c>
      <c r="O63" s="429"/>
      <c r="P63" s="429"/>
      <c r="Q63" s="429"/>
      <c r="R63" s="429"/>
      <c r="S63" s="429"/>
      <c r="T63" s="429"/>
      <c r="U63" s="473"/>
      <c r="V63" s="469" t="s">
        <v>219</v>
      </c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3"/>
      <c r="AU63" s="323"/>
      <c r="AV63" s="323"/>
      <c r="AW63" s="323"/>
      <c r="AX63" s="323"/>
      <c r="AY63" s="323"/>
      <c r="AZ63" s="323"/>
      <c r="BA63" s="323"/>
      <c r="BB63" s="323"/>
      <c r="BC63" s="323"/>
      <c r="BD63" s="323"/>
      <c r="BE63" s="323"/>
      <c r="BF63" s="323"/>
      <c r="BG63" s="323"/>
      <c r="BH63" s="323"/>
      <c r="BI63" s="323"/>
      <c r="BJ63" s="323"/>
      <c r="BK63" s="323"/>
      <c r="BL63" s="323"/>
      <c r="BM63" s="323"/>
      <c r="BN63" s="323"/>
      <c r="BO63" s="323"/>
      <c r="BP63" s="470"/>
      <c r="BQ63" s="371"/>
      <c r="BR63" s="343"/>
      <c r="BS63" s="343"/>
      <c r="BT63" s="343"/>
      <c r="BU63" s="343"/>
      <c r="BV63" s="343"/>
      <c r="BW63" s="467"/>
      <c r="BX63" s="342"/>
      <c r="BY63" s="343"/>
      <c r="BZ63" s="343"/>
      <c r="CA63" s="343"/>
      <c r="CB63" s="343"/>
      <c r="CC63" s="343"/>
      <c r="CD63" s="343"/>
      <c r="CE63" s="355"/>
    </row>
    <row r="64" spans="1:83" ht="14.25" customHeight="1" x14ac:dyDescent="0.15">
      <c r="A64" s="534"/>
      <c r="B64" s="534"/>
      <c r="C64" s="534"/>
      <c r="D64" s="534"/>
    </row>
    <row r="65" spans="1:83" ht="14.25" customHeight="1" x14ac:dyDescent="0.15">
      <c r="A65" s="534"/>
      <c r="B65" s="534"/>
      <c r="C65" s="534"/>
      <c r="D65" s="534"/>
      <c r="I65" s="456" t="s">
        <v>175</v>
      </c>
      <c r="J65" s="457"/>
      <c r="K65" s="457"/>
      <c r="L65" s="457"/>
      <c r="M65" s="457"/>
      <c r="N65" s="457"/>
      <c r="O65" s="457">
        <f>$O$5</f>
        <v>0</v>
      </c>
      <c r="P65" s="457"/>
      <c r="Q65" s="457"/>
      <c r="R65" s="457"/>
      <c r="S65" s="457"/>
      <c r="T65" s="457"/>
      <c r="U65" s="457"/>
      <c r="V65" s="457"/>
      <c r="W65" s="457"/>
      <c r="X65" s="457"/>
      <c r="Y65" s="457"/>
      <c r="Z65" s="457"/>
      <c r="AA65" s="457"/>
      <c r="AB65" s="457"/>
      <c r="AC65" s="457"/>
      <c r="AD65" s="457"/>
      <c r="AE65" s="457"/>
      <c r="AF65" s="457"/>
      <c r="AG65" s="457"/>
      <c r="AH65" s="457"/>
      <c r="AI65" s="457"/>
      <c r="AJ65" s="457"/>
      <c r="AK65" s="457"/>
      <c r="AL65" s="457"/>
      <c r="AM65" s="457"/>
      <c r="AN65" s="457"/>
      <c r="AO65" s="457"/>
      <c r="AP65" s="457"/>
      <c r="AQ65" s="457"/>
      <c r="AR65" s="457"/>
      <c r="AS65" s="457"/>
      <c r="AT65" s="457"/>
      <c r="AU65" s="457"/>
      <c r="AV65" s="457"/>
      <c r="AW65" s="457"/>
      <c r="AX65" s="457"/>
      <c r="AY65" s="457"/>
      <c r="AZ65" s="457"/>
      <c r="BA65" s="457"/>
      <c r="BB65" s="457"/>
      <c r="BC65" s="457"/>
      <c r="BD65" s="457"/>
      <c r="BE65" s="457" t="s">
        <v>175</v>
      </c>
      <c r="BF65" s="457"/>
      <c r="BG65" s="457"/>
      <c r="BH65" s="457"/>
      <c r="BI65" s="457"/>
      <c r="BJ65" s="457"/>
      <c r="BK65" s="457"/>
      <c r="BL65" s="457"/>
      <c r="BM65" s="457"/>
      <c r="BN65" s="457"/>
      <c r="BO65" s="457"/>
      <c r="BP65" s="457" t="str">
        <f>$BP$5</f>
        <v>　</v>
      </c>
      <c r="BQ65" s="457"/>
      <c r="BR65" s="457"/>
      <c r="BS65" s="457"/>
      <c r="BT65" s="457"/>
      <c r="BU65" s="457"/>
      <c r="BV65" s="457"/>
      <c r="BW65" s="457"/>
      <c r="BX65" s="457"/>
      <c r="BY65" s="457"/>
      <c r="BZ65" s="457"/>
      <c r="CA65" s="457"/>
      <c r="CB65" s="457"/>
      <c r="CC65" s="457"/>
      <c r="CD65" s="457"/>
      <c r="CE65" s="458"/>
    </row>
    <row r="66" spans="1:83" ht="14.25" customHeight="1" x14ac:dyDescent="0.15">
      <c r="A66" s="534"/>
      <c r="B66" s="534"/>
      <c r="C66" s="534"/>
      <c r="D66" s="534"/>
      <c r="I66" s="437" t="s">
        <v>176</v>
      </c>
      <c r="J66" s="438"/>
      <c r="K66" s="438"/>
      <c r="L66" s="438"/>
      <c r="M66" s="438"/>
      <c r="N66" s="438"/>
      <c r="O66" s="438">
        <f>$O$6</f>
        <v>0</v>
      </c>
      <c r="P66" s="438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  <c r="AH66" s="438"/>
      <c r="AI66" s="438"/>
      <c r="AJ66" s="438"/>
      <c r="AK66" s="438"/>
      <c r="AL66" s="438"/>
      <c r="AM66" s="438"/>
      <c r="AN66" s="438"/>
      <c r="AO66" s="438"/>
      <c r="AP66" s="438"/>
      <c r="AQ66" s="438"/>
      <c r="AR66" s="438"/>
      <c r="AS66" s="438"/>
      <c r="AT66" s="438"/>
      <c r="AU66" s="438"/>
      <c r="AV66" s="438"/>
      <c r="AW66" s="438"/>
      <c r="AX66" s="438"/>
      <c r="AY66" s="438"/>
      <c r="AZ66" s="438"/>
      <c r="BA66" s="438"/>
      <c r="BB66" s="438"/>
      <c r="BC66" s="438"/>
      <c r="BD66" s="438"/>
      <c r="BE66" s="438" t="s">
        <v>51</v>
      </c>
      <c r="BF66" s="438"/>
      <c r="BG66" s="438"/>
      <c r="BH66" s="438"/>
      <c r="BI66" s="438"/>
      <c r="BJ66" s="438"/>
      <c r="BK66" s="438"/>
      <c r="BL66" s="438"/>
      <c r="BM66" s="438"/>
      <c r="BN66" s="438"/>
      <c r="BO66" s="438"/>
      <c r="BP66" s="438" t="str">
        <f>$BP$6</f>
        <v>　</v>
      </c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A66" s="438"/>
      <c r="CB66" s="438"/>
      <c r="CC66" s="438"/>
      <c r="CD66" s="438"/>
      <c r="CE66" s="442"/>
    </row>
    <row r="67" spans="1:83" ht="14.25" customHeight="1" x14ac:dyDescent="0.15">
      <c r="A67" s="534"/>
      <c r="B67" s="534"/>
      <c r="C67" s="534"/>
      <c r="D67" s="534"/>
      <c r="I67" s="440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7"/>
      <c r="AL67" s="427"/>
      <c r="AM67" s="427"/>
      <c r="AN67" s="427"/>
      <c r="AO67" s="427"/>
      <c r="AP67" s="427"/>
      <c r="AQ67" s="427"/>
      <c r="AR67" s="427"/>
      <c r="AS67" s="427"/>
      <c r="AT67" s="427"/>
      <c r="AU67" s="427"/>
      <c r="AV67" s="427"/>
      <c r="AW67" s="427"/>
      <c r="AX67" s="427"/>
      <c r="AY67" s="427"/>
      <c r="AZ67" s="427"/>
      <c r="BA67" s="427"/>
      <c r="BB67" s="427"/>
      <c r="BC67" s="427"/>
      <c r="BD67" s="427"/>
      <c r="BE67" s="427"/>
      <c r="BF67" s="427"/>
      <c r="BG67" s="427"/>
      <c r="BH67" s="427"/>
      <c r="BI67" s="427"/>
      <c r="BJ67" s="427"/>
      <c r="BK67" s="427"/>
      <c r="BL67" s="427"/>
      <c r="BM67" s="427"/>
      <c r="BN67" s="427"/>
      <c r="BO67" s="427"/>
      <c r="BP67" s="427"/>
      <c r="BQ67" s="427"/>
      <c r="BR67" s="427"/>
      <c r="BS67" s="427"/>
      <c r="BT67" s="427"/>
      <c r="BU67" s="427"/>
      <c r="BV67" s="427"/>
      <c r="BW67" s="427"/>
      <c r="BX67" s="427"/>
      <c r="BY67" s="427"/>
      <c r="BZ67" s="427"/>
      <c r="CA67" s="427"/>
      <c r="CB67" s="427"/>
      <c r="CC67" s="427"/>
      <c r="CD67" s="427"/>
      <c r="CE67" s="436"/>
    </row>
    <row r="68" spans="1:83" ht="14.25" customHeight="1" x14ac:dyDescent="0.15">
      <c r="I68" s="440" t="s">
        <v>177</v>
      </c>
      <c r="J68" s="427"/>
      <c r="K68" s="427"/>
      <c r="L68" s="427"/>
      <c r="M68" s="427"/>
      <c r="N68" s="427"/>
      <c r="O68" s="103"/>
      <c r="P68" s="459" t="s">
        <v>178</v>
      </c>
      <c r="Q68" s="460"/>
      <c r="R68" s="399">
        <f>$R$8</f>
        <v>0</v>
      </c>
      <c r="S68" s="399"/>
      <c r="T68" s="399"/>
      <c r="U68" s="399"/>
      <c r="V68" s="399" t="s">
        <v>179</v>
      </c>
      <c r="W68" s="399"/>
      <c r="X68" s="399">
        <f>$X$8</f>
        <v>0</v>
      </c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400"/>
      <c r="BE68" s="427" t="s">
        <v>26</v>
      </c>
      <c r="BF68" s="427"/>
      <c r="BG68" s="427"/>
      <c r="BH68" s="427"/>
      <c r="BI68" s="427"/>
      <c r="BJ68" s="427"/>
      <c r="BK68" s="427"/>
      <c r="BL68" s="427"/>
      <c r="BM68" s="427"/>
      <c r="BN68" s="427"/>
      <c r="BO68" s="427"/>
      <c r="BP68" s="427">
        <f>$BP$8</f>
        <v>0</v>
      </c>
      <c r="BQ68" s="427"/>
      <c r="BR68" s="427"/>
      <c r="BS68" s="461"/>
      <c r="BT68" s="424" t="s">
        <v>179</v>
      </c>
      <c r="BU68" s="424"/>
      <c r="BV68" s="399">
        <f>$BV$8</f>
        <v>0</v>
      </c>
      <c r="BW68" s="545"/>
      <c r="BX68" s="545"/>
      <c r="BY68" s="545"/>
      <c r="BZ68" s="424" t="s">
        <v>179</v>
      </c>
      <c r="CA68" s="424"/>
      <c r="CB68" s="399">
        <f>$CB$8</f>
        <v>0</v>
      </c>
      <c r="CC68" s="545"/>
      <c r="CD68" s="545"/>
      <c r="CE68" s="553"/>
    </row>
    <row r="69" spans="1:83" ht="14.25" customHeight="1" x14ac:dyDescent="0.15">
      <c r="B69" s="563" t="s">
        <v>213</v>
      </c>
      <c r="C69" s="563"/>
      <c r="D69" s="563"/>
      <c r="E69" s="563"/>
      <c r="F69" s="563"/>
      <c r="G69" s="563"/>
      <c r="I69" s="440"/>
      <c r="J69" s="427"/>
      <c r="K69" s="427"/>
      <c r="L69" s="427"/>
      <c r="M69" s="427"/>
      <c r="N69" s="427"/>
      <c r="O69" s="109"/>
      <c r="P69" s="406">
        <f>$P$9</f>
        <v>0</v>
      </c>
      <c r="Q69" s="438"/>
      <c r="R69" s="438"/>
      <c r="S69" s="438"/>
      <c r="T69" s="438"/>
      <c r="U69" s="438"/>
      <c r="V69" s="438"/>
      <c r="W69" s="438"/>
      <c r="X69" s="438"/>
      <c r="Y69" s="438"/>
      <c r="Z69" s="438"/>
      <c r="AA69" s="438"/>
      <c r="AB69" s="438"/>
      <c r="AC69" s="438"/>
      <c r="AD69" s="438"/>
      <c r="AE69" s="438"/>
      <c r="AF69" s="438"/>
      <c r="AG69" s="438"/>
      <c r="AH69" s="438"/>
      <c r="AI69" s="438"/>
      <c r="AJ69" s="438"/>
      <c r="AK69" s="438"/>
      <c r="AL69" s="438"/>
      <c r="AM69" s="438"/>
      <c r="AN69" s="438"/>
      <c r="AO69" s="438"/>
      <c r="AP69" s="438"/>
      <c r="AQ69" s="438"/>
      <c r="AR69" s="438"/>
      <c r="AS69" s="438"/>
      <c r="AT69" s="438"/>
      <c r="AU69" s="438"/>
      <c r="AV69" s="438"/>
      <c r="AW69" s="438"/>
      <c r="AX69" s="438"/>
      <c r="AY69" s="438"/>
      <c r="AZ69" s="438"/>
      <c r="BA69" s="438"/>
      <c r="BB69" s="438"/>
      <c r="BC69" s="438"/>
      <c r="BD69" s="438"/>
      <c r="BE69" s="427"/>
      <c r="BF69" s="427"/>
      <c r="BG69" s="427"/>
      <c r="BH69" s="427"/>
      <c r="BI69" s="427"/>
      <c r="BJ69" s="427"/>
      <c r="BK69" s="427"/>
      <c r="BL69" s="427"/>
      <c r="BM69" s="427"/>
      <c r="BN69" s="427"/>
      <c r="BO69" s="427"/>
      <c r="BP69" s="427"/>
      <c r="BQ69" s="427"/>
      <c r="BR69" s="427"/>
      <c r="BS69" s="461"/>
      <c r="BT69" s="424"/>
      <c r="BU69" s="424"/>
      <c r="BV69" s="543"/>
      <c r="BW69" s="543"/>
      <c r="BX69" s="543"/>
      <c r="BY69" s="543"/>
      <c r="BZ69" s="424"/>
      <c r="CA69" s="424"/>
      <c r="CB69" s="543"/>
      <c r="CC69" s="543"/>
      <c r="CD69" s="543"/>
      <c r="CE69" s="554"/>
    </row>
    <row r="70" spans="1:83" ht="14.25" customHeight="1" x14ac:dyDescent="0.15">
      <c r="B70" s="563"/>
      <c r="C70" s="563"/>
      <c r="D70" s="563"/>
      <c r="E70" s="563"/>
      <c r="F70" s="563"/>
      <c r="G70" s="563"/>
      <c r="I70" s="421" t="s">
        <v>175</v>
      </c>
      <c r="J70" s="422"/>
      <c r="K70" s="422"/>
      <c r="L70" s="422"/>
      <c r="M70" s="422"/>
      <c r="N70" s="422"/>
      <c r="O70" s="422"/>
      <c r="P70" s="422"/>
      <c r="Q70" s="422"/>
      <c r="R70" s="422"/>
      <c r="S70" s="444"/>
      <c r="T70" s="555" t="str">
        <f>$T$10</f>
        <v>　</v>
      </c>
      <c r="U70" s="556"/>
      <c r="V70" s="556"/>
      <c r="W70" s="556"/>
      <c r="X70" s="556"/>
      <c r="Y70" s="556"/>
      <c r="Z70" s="556"/>
      <c r="AA70" s="556"/>
      <c r="AB70" s="556"/>
      <c r="AC70" s="556"/>
      <c r="AD70" s="557"/>
      <c r="AE70" s="557"/>
      <c r="AF70" s="557"/>
      <c r="AG70" s="558"/>
      <c r="AH70" s="558"/>
      <c r="AI70" s="558"/>
      <c r="AJ70" s="558"/>
      <c r="AK70" s="558"/>
      <c r="AL70" s="558"/>
      <c r="AM70" s="558"/>
      <c r="AN70" s="558"/>
      <c r="AO70" s="558"/>
      <c r="AP70" s="558"/>
      <c r="AQ70" s="559"/>
      <c r="AR70" s="398" t="str">
        <f>AR40</f>
        <v>令和４年度日本協会登録番号</v>
      </c>
      <c r="AS70" s="399"/>
      <c r="AT70" s="399"/>
      <c r="AU70" s="399"/>
      <c r="AV70" s="399"/>
      <c r="AW70" s="399"/>
      <c r="AX70" s="399"/>
      <c r="AY70" s="399"/>
      <c r="AZ70" s="399"/>
      <c r="BA70" s="399"/>
      <c r="BB70" s="545"/>
      <c r="BC70" s="545"/>
      <c r="BD70" s="545"/>
      <c r="BE70" s="545"/>
      <c r="BF70" s="545"/>
      <c r="BG70" s="545"/>
      <c r="BH70" s="545"/>
      <c r="BI70" s="546"/>
      <c r="BJ70" s="398">
        <f>$BJ$10</f>
        <v>0</v>
      </c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  <c r="BU70" s="545"/>
      <c r="BV70" s="545"/>
      <c r="BW70" s="545"/>
      <c r="BX70" s="545"/>
      <c r="BY70" s="545"/>
      <c r="BZ70" s="545"/>
      <c r="CA70" s="545"/>
      <c r="CB70" s="545"/>
      <c r="CC70" s="545"/>
      <c r="CD70" s="545"/>
      <c r="CE70" s="553"/>
    </row>
    <row r="71" spans="1:83" ht="14.25" customHeight="1" x14ac:dyDescent="0.15">
      <c r="B71" s="563"/>
      <c r="C71" s="563"/>
      <c r="D71" s="563"/>
      <c r="E71" s="563"/>
      <c r="F71" s="563"/>
      <c r="G71" s="563"/>
      <c r="I71" s="437" t="s">
        <v>53</v>
      </c>
      <c r="J71" s="438"/>
      <c r="K71" s="438"/>
      <c r="L71" s="438"/>
      <c r="M71" s="438"/>
      <c r="N71" s="438"/>
      <c r="O71" s="438"/>
      <c r="P71" s="438"/>
      <c r="Q71" s="438"/>
      <c r="R71" s="438"/>
      <c r="S71" s="439"/>
      <c r="T71" s="539" t="str">
        <f>$T$11</f>
        <v>　</v>
      </c>
      <c r="U71" s="540"/>
      <c r="V71" s="540"/>
      <c r="W71" s="540"/>
      <c r="X71" s="540"/>
      <c r="Y71" s="540"/>
      <c r="Z71" s="540"/>
      <c r="AA71" s="540"/>
      <c r="AB71" s="540"/>
      <c r="AC71" s="540"/>
      <c r="AD71" s="540"/>
      <c r="AE71" s="540"/>
      <c r="AF71" s="540"/>
      <c r="AG71" s="541"/>
      <c r="AH71" s="541"/>
      <c r="AI71" s="541"/>
      <c r="AJ71" s="541"/>
      <c r="AK71" s="541"/>
      <c r="AL71" s="541"/>
      <c r="AM71" s="541"/>
      <c r="AN71" s="541"/>
      <c r="AO71" s="541"/>
      <c r="AP71" s="541"/>
      <c r="AQ71" s="542"/>
      <c r="AR71" s="547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548"/>
      <c r="BJ71" s="547"/>
      <c r="BK71" s="323"/>
      <c r="BL71" s="323"/>
      <c r="BM71" s="323"/>
      <c r="BN71" s="323"/>
      <c r="BO71" s="323"/>
      <c r="BP71" s="323"/>
      <c r="BQ71" s="323"/>
      <c r="BR71" s="323"/>
      <c r="BS71" s="323"/>
      <c r="BT71" s="323"/>
      <c r="BU71" s="323"/>
      <c r="BV71" s="323"/>
      <c r="BW71" s="323"/>
      <c r="BX71" s="323"/>
      <c r="BY71" s="323"/>
      <c r="BZ71" s="323"/>
      <c r="CA71" s="323"/>
      <c r="CB71" s="323"/>
      <c r="CC71" s="323"/>
      <c r="CD71" s="323"/>
      <c r="CE71" s="470"/>
    </row>
    <row r="72" spans="1:83" ht="14.25" customHeight="1" x14ac:dyDescent="0.15">
      <c r="B72" s="563"/>
      <c r="C72" s="563"/>
      <c r="D72" s="563"/>
      <c r="E72" s="563"/>
      <c r="F72" s="563"/>
      <c r="G72" s="563"/>
      <c r="I72" s="443"/>
      <c r="J72" s="441"/>
      <c r="K72" s="441"/>
      <c r="L72" s="441"/>
      <c r="M72" s="441"/>
      <c r="N72" s="441"/>
      <c r="O72" s="441"/>
      <c r="P72" s="441"/>
      <c r="Q72" s="441"/>
      <c r="R72" s="441"/>
      <c r="S72" s="441"/>
      <c r="T72" s="404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5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4"/>
      <c r="AR72" s="549"/>
      <c r="AS72" s="543"/>
      <c r="AT72" s="543"/>
      <c r="AU72" s="543"/>
      <c r="AV72" s="543"/>
      <c r="AW72" s="543"/>
      <c r="AX72" s="543"/>
      <c r="AY72" s="543"/>
      <c r="AZ72" s="543"/>
      <c r="BA72" s="543"/>
      <c r="BB72" s="543"/>
      <c r="BC72" s="543"/>
      <c r="BD72" s="543"/>
      <c r="BE72" s="543"/>
      <c r="BF72" s="543"/>
      <c r="BG72" s="543"/>
      <c r="BH72" s="543"/>
      <c r="BI72" s="544"/>
      <c r="BJ72" s="549"/>
      <c r="BK72" s="543"/>
      <c r="BL72" s="543"/>
      <c r="BM72" s="543"/>
      <c r="BN72" s="543"/>
      <c r="BO72" s="543"/>
      <c r="BP72" s="543"/>
      <c r="BQ72" s="543"/>
      <c r="BR72" s="543"/>
      <c r="BS72" s="543"/>
      <c r="BT72" s="543"/>
      <c r="BU72" s="543"/>
      <c r="BV72" s="543"/>
      <c r="BW72" s="543"/>
      <c r="BX72" s="543"/>
      <c r="BY72" s="543"/>
      <c r="BZ72" s="543"/>
      <c r="CA72" s="543"/>
      <c r="CB72" s="543"/>
      <c r="CC72" s="543"/>
      <c r="CD72" s="543"/>
      <c r="CE72" s="554"/>
    </row>
    <row r="73" spans="1:83" ht="14.25" customHeight="1" x14ac:dyDescent="0.15">
      <c r="B73" s="563"/>
      <c r="C73" s="563"/>
      <c r="D73" s="563"/>
      <c r="E73" s="563"/>
      <c r="F73" s="563"/>
      <c r="G73" s="563"/>
      <c r="I73" s="550"/>
      <c r="J73" s="399"/>
      <c r="K73" s="399"/>
      <c r="L73" s="399"/>
      <c r="M73" s="399"/>
      <c r="N73" s="400"/>
      <c r="O73" s="422" t="s">
        <v>182</v>
      </c>
      <c r="P73" s="422"/>
      <c r="Q73" s="422"/>
      <c r="R73" s="422"/>
      <c r="S73" s="422"/>
      <c r="T73" s="422"/>
      <c r="U73" s="422"/>
      <c r="V73" s="422"/>
      <c r="W73" s="422"/>
      <c r="X73" s="422"/>
      <c r="Y73" s="422"/>
      <c r="Z73" s="422"/>
      <c r="AA73" s="422"/>
      <c r="AB73" s="422"/>
      <c r="AC73" s="422"/>
      <c r="AD73" s="422"/>
      <c r="AE73" s="423"/>
      <c r="AF73" s="423"/>
      <c r="AG73" s="423"/>
      <c r="AH73" s="423"/>
      <c r="AI73" s="427" t="s">
        <v>46</v>
      </c>
      <c r="AJ73" s="427"/>
      <c r="AK73" s="427"/>
      <c r="AL73" s="427"/>
      <c r="AM73" s="435" t="s">
        <v>45</v>
      </c>
      <c r="AN73" s="427"/>
      <c r="AO73" s="427"/>
      <c r="AP73" s="427"/>
      <c r="AQ73" s="427"/>
      <c r="AR73" s="427"/>
      <c r="AS73" s="427"/>
      <c r="AT73" s="427"/>
      <c r="AU73" s="427"/>
      <c r="AV73" s="427"/>
      <c r="AW73" s="427"/>
      <c r="AX73" s="435" t="str">
        <f>AX43</f>
        <v>令　和　４　年　度
日 本 協 会 登 録 番 号</v>
      </c>
      <c r="AY73" s="427"/>
      <c r="AZ73" s="427"/>
      <c r="BA73" s="427"/>
      <c r="BB73" s="427"/>
      <c r="BC73" s="427"/>
      <c r="BD73" s="427"/>
      <c r="BE73" s="427"/>
      <c r="BF73" s="427"/>
      <c r="BG73" s="427"/>
      <c r="BH73" s="427"/>
      <c r="BI73" s="427"/>
      <c r="BJ73" s="427"/>
      <c r="BK73" s="427"/>
      <c r="BL73" s="427"/>
      <c r="BM73" s="427"/>
      <c r="BN73" s="427"/>
      <c r="BO73" s="427"/>
      <c r="BP73" s="427" t="s">
        <v>184</v>
      </c>
      <c r="BQ73" s="427"/>
      <c r="BR73" s="427"/>
      <c r="BS73" s="427"/>
      <c r="BT73" s="427"/>
      <c r="BU73" s="427"/>
      <c r="BV73" s="427"/>
      <c r="BW73" s="427"/>
      <c r="BX73" s="427"/>
      <c r="BY73" s="427"/>
      <c r="BZ73" s="427"/>
      <c r="CA73" s="427"/>
      <c r="CB73" s="427"/>
      <c r="CC73" s="427"/>
      <c r="CD73" s="427"/>
      <c r="CE73" s="436"/>
    </row>
    <row r="74" spans="1:83" ht="14.25" customHeight="1" x14ac:dyDescent="0.15">
      <c r="B74" s="563"/>
      <c r="C74" s="563"/>
      <c r="D74" s="563"/>
      <c r="E74" s="563"/>
      <c r="F74" s="563"/>
      <c r="G74" s="563"/>
      <c r="I74" s="551"/>
      <c r="J74" s="402"/>
      <c r="K74" s="402"/>
      <c r="L74" s="402"/>
      <c r="M74" s="402"/>
      <c r="N74" s="403"/>
      <c r="O74" s="438" t="s">
        <v>185</v>
      </c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438"/>
      <c r="AC74" s="438"/>
      <c r="AD74" s="438"/>
      <c r="AE74" s="439"/>
      <c r="AF74" s="439"/>
      <c r="AG74" s="439"/>
      <c r="AH74" s="439"/>
      <c r="AI74" s="427"/>
      <c r="AJ74" s="427"/>
      <c r="AK74" s="427"/>
      <c r="AL74" s="427"/>
      <c r="AM74" s="427"/>
      <c r="AN74" s="427"/>
      <c r="AO74" s="427"/>
      <c r="AP74" s="427"/>
      <c r="AQ74" s="427"/>
      <c r="AR74" s="427"/>
      <c r="AS74" s="427"/>
      <c r="AT74" s="427"/>
      <c r="AU74" s="427"/>
      <c r="AV74" s="427"/>
      <c r="AW74" s="427"/>
      <c r="AX74" s="427"/>
      <c r="AY74" s="427"/>
      <c r="AZ74" s="427"/>
      <c r="BA74" s="427"/>
      <c r="BB74" s="427"/>
      <c r="BC74" s="427"/>
      <c r="BD74" s="427"/>
      <c r="BE74" s="427"/>
      <c r="BF74" s="427"/>
      <c r="BG74" s="427"/>
      <c r="BH74" s="427"/>
      <c r="BI74" s="427"/>
      <c r="BJ74" s="427"/>
      <c r="BK74" s="427"/>
      <c r="BL74" s="427"/>
      <c r="BM74" s="427"/>
      <c r="BN74" s="427"/>
      <c r="BO74" s="427"/>
      <c r="BP74" s="427"/>
      <c r="BQ74" s="427"/>
      <c r="BR74" s="427"/>
      <c r="BS74" s="427"/>
      <c r="BT74" s="427"/>
      <c r="BU74" s="427"/>
      <c r="BV74" s="427"/>
      <c r="BW74" s="427"/>
      <c r="BX74" s="427"/>
      <c r="BY74" s="427"/>
      <c r="BZ74" s="427"/>
      <c r="CA74" s="427"/>
      <c r="CB74" s="427"/>
      <c r="CC74" s="427"/>
      <c r="CD74" s="427"/>
      <c r="CE74" s="436"/>
    </row>
    <row r="75" spans="1:83" ht="14.25" customHeight="1" x14ac:dyDescent="0.15">
      <c r="I75" s="552"/>
      <c r="J75" s="405"/>
      <c r="K75" s="405"/>
      <c r="L75" s="405"/>
      <c r="M75" s="405"/>
      <c r="N75" s="406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7"/>
      <c r="AB75" s="427"/>
      <c r="AC75" s="427"/>
      <c r="AD75" s="427"/>
      <c r="AE75" s="441"/>
      <c r="AF75" s="441"/>
      <c r="AG75" s="441"/>
      <c r="AH75" s="441"/>
      <c r="AI75" s="427"/>
      <c r="AJ75" s="427"/>
      <c r="AK75" s="427"/>
      <c r="AL75" s="427"/>
      <c r="AM75" s="427"/>
      <c r="AN75" s="427"/>
      <c r="AO75" s="427"/>
      <c r="AP75" s="427"/>
      <c r="AQ75" s="427"/>
      <c r="AR75" s="427"/>
      <c r="AS75" s="427"/>
      <c r="AT75" s="427"/>
      <c r="AU75" s="427"/>
      <c r="AV75" s="427"/>
      <c r="AW75" s="427"/>
      <c r="AX75" s="427"/>
      <c r="AY75" s="427"/>
      <c r="AZ75" s="427"/>
      <c r="BA75" s="427"/>
      <c r="BB75" s="427"/>
      <c r="BC75" s="427"/>
      <c r="BD75" s="427"/>
      <c r="BE75" s="427"/>
      <c r="BF75" s="427"/>
      <c r="BG75" s="427"/>
      <c r="BH75" s="427"/>
      <c r="BI75" s="427"/>
      <c r="BJ75" s="427"/>
      <c r="BK75" s="427"/>
      <c r="BL75" s="427"/>
      <c r="BM75" s="427"/>
      <c r="BN75" s="427"/>
      <c r="BO75" s="427"/>
      <c r="BP75" s="427"/>
      <c r="BQ75" s="427"/>
      <c r="BR75" s="427"/>
      <c r="BS75" s="427"/>
      <c r="BT75" s="427"/>
      <c r="BU75" s="427"/>
      <c r="BV75" s="427"/>
      <c r="BW75" s="427"/>
      <c r="BX75" s="427"/>
      <c r="BY75" s="427"/>
      <c r="BZ75" s="427"/>
      <c r="CA75" s="427"/>
      <c r="CB75" s="427"/>
      <c r="CC75" s="427"/>
      <c r="CD75" s="427"/>
      <c r="CE75" s="436"/>
    </row>
    <row r="76" spans="1:83" ht="14.25" customHeight="1" x14ac:dyDescent="0.15">
      <c r="F76" s="102"/>
      <c r="G76" s="102"/>
      <c r="H76" s="102"/>
      <c r="I76" s="565" t="s">
        <v>214</v>
      </c>
      <c r="J76" s="545"/>
      <c r="K76" s="545"/>
      <c r="L76" s="545"/>
      <c r="M76" s="545"/>
      <c r="N76" s="546"/>
      <c r="O76" s="422" t="str">
        <f>$O$16</f>
        <v/>
      </c>
      <c r="P76" s="422"/>
      <c r="Q76" s="422"/>
      <c r="R76" s="422"/>
      <c r="S76" s="422"/>
      <c r="T76" s="422"/>
      <c r="U76" s="422"/>
      <c r="V76" s="422"/>
      <c r="W76" s="422"/>
      <c r="X76" s="422"/>
      <c r="Y76" s="422"/>
      <c r="Z76" s="422"/>
      <c r="AA76" s="422"/>
      <c r="AB76" s="422"/>
      <c r="AC76" s="422"/>
      <c r="AD76" s="422"/>
      <c r="AE76" s="423"/>
      <c r="AF76" s="423"/>
      <c r="AG76" s="423"/>
      <c r="AH76" s="423"/>
      <c r="AI76" s="395" t="str">
        <f>$AI$16</f>
        <v/>
      </c>
      <c r="AJ76" s="395"/>
      <c r="AK76" s="395"/>
      <c r="AL76" s="395"/>
      <c r="AM76" s="396" t="str">
        <f>$AM$16</f>
        <v/>
      </c>
      <c r="AN76" s="396"/>
      <c r="AO76" s="397"/>
      <c r="AP76" s="424" t="s">
        <v>186</v>
      </c>
      <c r="AQ76" s="424"/>
      <c r="AR76" s="424" t="str">
        <f>$AR$16</f>
        <v/>
      </c>
      <c r="AS76" s="424"/>
      <c r="AT76" s="424" t="s">
        <v>186</v>
      </c>
      <c r="AU76" s="424"/>
      <c r="AV76" s="426" t="str">
        <f>$AV$16</f>
        <v/>
      </c>
      <c r="AW76" s="427"/>
      <c r="AX76" s="395" t="str">
        <f>$AX$16</f>
        <v/>
      </c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95"/>
      <c r="BN76" s="395"/>
      <c r="BO76" s="395"/>
      <c r="BP76" s="387"/>
      <c r="BQ76" s="387"/>
      <c r="BR76" s="387"/>
      <c r="BS76" s="387"/>
      <c r="BT76" s="387"/>
      <c r="BU76" s="387"/>
      <c r="BV76" s="387"/>
      <c r="BW76" s="387"/>
      <c r="BX76" s="387"/>
      <c r="BY76" s="387"/>
      <c r="BZ76" s="387"/>
      <c r="CA76" s="387"/>
      <c r="CB76" s="387"/>
      <c r="CC76" s="387"/>
      <c r="CD76" s="387"/>
      <c r="CE76" s="388"/>
    </row>
    <row r="77" spans="1:83" ht="14.25" customHeight="1" x14ac:dyDescent="0.15">
      <c r="B77" s="103"/>
      <c r="C77" s="104"/>
      <c r="D77" s="104"/>
      <c r="E77" s="105"/>
      <c r="F77" s="102"/>
      <c r="G77" s="102"/>
      <c r="H77" s="102"/>
      <c r="I77" s="566"/>
      <c r="J77" s="323"/>
      <c r="K77" s="323"/>
      <c r="L77" s="323"/>
      <c r="M77" s="323"/>
      <c r="N77" s="548"/>
      <c r="O77" s="392" t="str">
        <f>$O$17</f>
        <v/>
      </c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5"/>
      <c r="AJ77" s="395"/>
      <c r="AK77" s="395"/>
      <c r="AL77" s="395"/>
      <c r="AM77" s="396"/>
      <c r="AN77" s="396"/>
      <c r="AO77" s="397"/>
      <c r="AP77" s="424"/>
      <c r="AQ77" s="424"/>
      <c r="AR77" s="424"/>
      <c r="AS77" s="424"/>
      <c r="AT77" s="424"/>
      <c r="AU77" s="424"/>
      <c r="AV77" s="426"/>
      <c r="AW77" s="427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95"/>
      <c r="BN77" s="395"/>
      <c r="BO77" s="395"/>
      <c r="BP77" s="387"/>
      <c r="BQ77" s="387"/>
      <c r="BR77" s="387"/>
      <c r="BS77" s="387"/>
      <c r="BT77" s="387"/>
      <c r="BU77" s="387"/>
      <c r="BV77" s="387"/>
      <c r="BW77" s="387"/>
      <c r="BX77" s="387"/>
      <c r="BY77" s="387"/>
      <c r="BZ77" s="387"/>
      <c r="CA77" s="387"/>
      <c r="CB77" s="387"/>
      <c r="CC77" s="387"/>
      <c r="CD77" s="387"/>
      <c r="CE77" s="388"/>
    </row>
    <row r="78" spans="1:83" ht="14.25" customHeight="1" x14ac:dyDescent="0.15">
      <c r="B78" s="414" t="s">
        <v>188</v>
      </c>
      <c r="C78" s="415"/>
      <c r="D78" s="415"/>
      <c r="E78" s="416"/>
      <c r="F78" s="102"/>
      <c r="G78" s="102"/>
      <c r="H78" s="102"/>
      <c r="I78" s="566"/>
      <c r="J78" s="323"/>
      <c r="K78" s="323"/>
      <c r="L78" s="323"/>
      <c r="M78" s="323"/>
      <c r="N78" s="548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95"/>
      <c r="AM78" s="396"/>
      <c r="AN78" s="396"/>
      <c r="AO78" s="397"/>
      <c r="AP78" s="424"/>
      <c r="AQ78" s="424"/>
      <c r="AR78" s="424"/>
      <c r="AS78" s="424"/>
      <c r="AT78" s="424"/>
      <c r="AU78" s="424"/>
      <c r="AV78" s="426"/>
      <c r="AW78" s="427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87"/>
      <c r="BQ78" s="387"/>
      <c r="BR78" s="387"/>
      <c r="BS78" s="387"/>
      <c r="BT78" s="387"/>
      <c r="BU78" s="387"/>
      <c r="BV78" s="387"/>
      <c r="BW78" s="387"/>
      <c r="BX78" s="387"/>
      <c r="BY78" s="387"/>
      <c r="BZ78" s="387"/>
      <c r="CA78" s="387"/>
      <c r="CB78" s="387"/>
      <c r="CC78" s="387"/>
      <c r="CD78" s="387"/>
      <c r="CE78" s="388"/>
    </row>
    <row r="79" spans="1:83" ht="14.25" customHeight="1" x14ac:dyDescent="0.15">
      <c r="B79" s="417"/>
      <c r="C79" s="415"/>
      <c r="D79" s="415"/>
      <c r="E79" s="416"/>
      <c r="F79" s="102"/>
      <c r="G79" s="102"/>
      <c r="H79" s="102"/>
      <c r="I79" s="565" t="s">
        <v>215</v>
      </c>
      <c r="J79" s="545"/>
      <c r="K79" s="545"/>
      <c r="L79" s="545"/>
      <c r="M79" s="545"/>
      <c r="N79" s="546"/>
      <c r="O79" s="422" t="str">
        <f>$O$19</f>
        <v/>
      </c>
      <c r="P79" s="422"/>
      <c r="Q79" s="422"/>
      <c r="R79" s="422"/>
      <c r="S79" s="422"/>
      <c r="T79" s="422"/>
      <c r="U79" s="422"/>
      <c r="V79" s="422"/>
      <c r="W79" s="422"/>
      <c r="X79" s="422"/>
      <c r="Y79" s="422"/>
      <c r="Z79" s="422"/>
      <c r="AA79" s="422"/>
      <c r="AB79" s="422"/>
      <c r="AC79" s="422"/>
      <c r="AD79" s="422"/>
      <c r="AE79" s="423"/>
      <c r="AF79" s="423"/>
      <c r="AG79" s="423"/>
      <c r="AH79" s="423"/>
      <c r="AI79" s="395" t="str">
        <f>$AI$19</f>
        <v/>
      </c>
      <c r="AJ79" s="395"/>
      <c r="AK79" s="395"/>
      <c r="AL79" s="395"/>
      <c r="AM79" s="396" t="str">
        <f>$AM$19</f>
        <v/>
      </c>
      <c r="AN79" s="396"/>
      <c r="AO79" s="397"/>
      <c r="AP79" s="424" t="s">
        <v>186</v>
      </c>
      <c r="AQ79" s="424"/>
      <c r="AR79" s="424" t="str">
        <f>$AR$19</f>
        <v/>
      </c>
      <c r="AS79" s="424"/>
      <c r="AT79" s="424" t="s">
        <v>186</v>
      </c>
      <c r="AU79" s="424"/>
      <c r="AV79" s="426" t="str">
        <f>$AV$19</f>
        <v/>
      </c>
      <c r="AW79" s="427"/>
      <c r="AX79" s="395" t="str">
        <f>$AX$19</f>
        <v/>
      </c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95"/>
      <c r="BN79" s="395"/>
      <c r="BO79" s="395"/>
      <c r="BP79" s="387"/>
      <c r="BQ79" s="387"/>
      <c r="BR79" s="387"/>
      <c r="BS79" s="387"/>
      <c r="BT79" s="387"/>
      <c r="BU79" s="387"/>
      <c r="BV79" s="387"/>
      <c r="BW79" s="387"/>
      <c r="BX79" s="387"/>
      <c r="BY79" s="387"/>
      <c r="BZ79" s="387"/>
      <c r="CA79" s="387"/>
      <c r="CB79" s="387"/>
      <c r="CC79" s="387"/>
      <c r="CD79" s="387"/>
      <c r="CE79" s="388"/>
    </row>
    <row r="80" spans="1:83" ht="14.25" customHeight="1" x14ac:dyDescent="0.15">
      <c r="B80" s="417"/>
      <c r="C80" s="415"/>
      <c r="D80" s="415"/>
      <c r="E80" s="416"/>
      <c r="F80" s="102"/>
      <c r="G80" s="102"/>
      <c r="H80" s="102"/>
      <c r="I80" s="566"/>
      <c r="J80" s="323"/>
      <c r="K80" s="323"/>
      <c r="L80" s="323"/>
      <c r="M80" s="323"/>
      <c r="N80" s="548"/>
      <c r="O80" s="392" t="str">
        <f>$O$20</f>
        <v/>
      </c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5"/>
      <c r="AJ80" s="395"/>
      <c r="AK80" s="395"/>
      <c r="AL80" s="395"/>
      <c r="AM80" s="396"/>
      <c r="AN80" s="396"/>
      <c r="AO80" s="397"/>
      <c r="AP80" s="424"/>
      <c r="AQ80" s="424"/>
      <c r="AR80" s="424"/>
      <c r="AS80" s="424"/>
      <c r="AT80" s="424"/>
      <c r="AU80" s="424"/>
      <c r="AV80" s="426"/>
      <c r="AW80" s="427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95"/>
      <c r="BN80" s="395"/>
      <c r="BO80" s="395"/>
      <c r="BP80" s="387"/>
      <c r="BQ80" s="387"/>
      <c r="BR80" s="387"/>
      <c r="BS80" s="387"/>
      <c r="BT80" s="387"/>
      <c r="BU80" s="387"/>
      <c r="BV80" s="387"/>
      <c r="BW80" s="387"/>
      <c r="BX80" s="387"/>
      <c r="BY80" s="387"/>
      <c r="BZ80" s="387"/>
      <c r="CA80" s="387"/>
      <c r="CB80" s="387"/>
      <c r="CC80" s="387"/>
      <c r="CD80" s="387"/>
      <c r="CE80" s="388"/>
    </row>
    <row r="81" spans="2:83" ht="14.25" customHeight="1" x14ac:dyDescent="0.15">
      <c r="B81" s="417"/>
      <c r="C81" s="415"/>
      <c r="D81" s="415"/>
      <c r="E81" s="416"/>
      <c r="F81" s="102"/>
      <c r="G81" s="102"/>
      <c r="H81" s="102"/>
      <c r="I81" s="371"/>
      <c r="J81" s="343"/>
      <c r="K81" s="343"/>
      <c r="L81" s="343"/>
      <c r="M81" s="343"/>
      <c r="N81" s="467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430"/>
      <c r="AN81" s="430"/>
      <c r="AO81" s="431"/>
      <c r="AP81" s="425"/>
      <c r="AQ81" s="425"/>
      <c r="AR81" s="425"/>
      <c r="AS81" s="425"/>
      <c r="AT81" s="425"/>
      <c r="AU81" s="425"/>
      <c r="AV81" s="428"/>
      <c r="AW81" s="429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89"/>
      <c r="BQ81" s="389"/>
      <c r="BR81" s="389"/>
      <c r="BS81" s="389"/>
      <c r="BT81" s="389"/>
      <c r="BU81" s="389"/>
      <c r="BV81" s="389"/>
      <c r="BW81" s="389"/>
      <c r="BX81" s="389"/>
      <c r="BY81" s="389"/>
      <c r="BZ81" s="389"/>
      <c r="CA81" s="389"/>
      <c r="CB81" s="389"/>
      <c r="CC81" s="389"/>
      <c r="CD81" s="389"/>
      <c r="CE81" s="390"/>
    </row>
    <row r="82" spans="2:83" ht="14.25" customHeight="1" x14ac:dyDescent="0.15">
      <c r="B82" s="417"/>
      <c r="C82" s="415"/>
      <c r="D82" s="415"/>
      <c r="E82" s="416"/>
      <c r="F82" s="102"/>
      <c r="G82" s="102"/>
      <c r="H82" s="102"/>
      <c r="I82" s="102"/>
      <c r="J82" s="102"/>
      <c r="K82" s="102"/>
    </row>
    <row r="83" spans="2:83" ht="14.25" customHeight="1" x14ac:dyDescent="0.15">
      <c r="B83" s="417"/>
      <c r="C83" s="415"/>
      <c r="D83" s="415"/>
      <c r="E83" s="416"/>
      <c r="F83" s="102"/>
      <c r="G83" s="102"/>
      <c r="H83" s="102"/>
      <c r="L83" s="111" t="s">
        <v>189</v>
      </c>
      <c r="U83" s="111"/>
    </row>
    <row r="84" spans="2:83" ht="14.25" customHeight="1" x14ac:dyDescent="0.15">
      <c r="B84" s="417"/>
      <c r="C84" s="415"/>
      <c r="D84" s="415"/>
      <c r="E84" s="416"/>
      <c r="F84" s="102"/>
      <c r="G84" s="102"/>
      <c r="H84" s="102"/>
    </row>
    <row r="85" spans="2:83" ht="14.25" customHeight="1" x14ac:dyDescent="0.15">
      <c r="B85" s="418"/>
      <c r="C85" s="419"/>
      <c r="D85" s="419"/>
      <c r="E85" s="420"/>
      <c r="F85" s="102"/>
      <c r="G85" s="102"/>
      <c r="H85" s="102"/>
      <c r="Q85" s="111"/>
      <c r="S85" s="112" t="s">
        <v>14</v>
      </c>
      <c r="T85" s="402">
        <f>入力シート!$E$15</f>
        <v>0</v>
      </c>
      <c r="U85" s="402"/>
      <c r="V85" s="402" t="s">
        <v>15</v>
      </c>
      <c r="W85" s="402"/>
      <c r="X85" s="402">
        <f>入力シート!$G$15</f>
        <v>0</v>
      </c>
      <c r="Y85" s="402"/>
      <c r="Z85" s="402" t="s">
        <v>16</v>
      </c>
      <c r="AA85" s="402"/>
      <c r="AB85" s="402">
        <f>入力シート!$I$15</f>
        <v>0</v>
      </c>
      <c r="AC85" s="402"/>
      <c r="AD85" s="402" t="s">
        <v>17</v>
      </c>
      <c r="AE85" s="402"/>
      <c r="AP85" s="379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2"/>
      <c r="BB85" s="383"/>
      <c r="BC85" s="383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383"/>
      <c r="BT85" s="383"/>
      <c r="BU85" s="383"/>
      <c r="BV85" s="383"/>
      <c r="BW85" s="383"/>
      <c r="BX85" s="383"/>
      <c r="BY85" s="383"/>
      <c r="BZ85" s="383"/>
      <c r="CA85" s="383"/>
      <c r="CB85" s="379"/>
      <c r="CC85" s="380"/>
      <c r="CD85" s="380"/>
      <c r="CE85" s="380"/>
    </row>
    <row r="86" spans="2:83" ht="14.25" customHeight="1" x14ac:dyDescent="0.15">
      <c r="B86" s="106"/>
      <c r="C86" s="107" t="s">
        <v>16</v>
      </c>
      <c r="D86" s="107"/>
      <c r="E86" s="108" t="s">
        <v>17</v>
      </c>
      <c r="F86" s="102"/>
      <c r="G86" s="102"/>
      <c r="H86" s="102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383"/>
      <c r="BO86" s="383"/>
      <c r="BP86" s="383"/>
      <c r="BQ86" s="383"/>
      <c r="BR86" s="383"/>
      <c r="BS86" s="383"/>
      <c r="BT86" s="383"/>
      <c r="BU86" s="383"/>
      <c r="BV86" s="383"/>
      <c r="BW86" s="383"/>
      <c r="BX86" s="383"/>
      <c r="BY86" s="383"/>
      <c r="BZ86" s="383"/>
      <c r="CA86" s="383"/>
      <c r="CB86" s="380"/>
      <c r="CC86" s="380"/>
      <c r="CD86" s="380"/>
      <c r="CE86" s="380"/>
    </row>
    <row r="87" spans="2:83" ht="14.25" customHeight="1" x14ac:dyDescent="0.15">
      <c r="B87" s="398"/>
      <c r="C87" s="399"/>
      <c r="D87" s="399"/>
      <c r="E87" s="400"/>
      <c r="F87" s="102"/>
      <c r="G87" s="102"/>
      <c r="H87" s="102"/>
      <c r="I87" s="111" t="str">
        <f>I57</f>
        <v>第51回全国高等学校選抜バドミントン大会実行委員会事務局　御中</v>
      </c>
    </row>
    <row r="88" spans="2:83" ht="14.25" customHeight="1" x14ac:dyDescent="0.15">
      <c r="B88" s="401"/>
      <c r="C88" s="402"/>
      <c r="D88" s="402"/>
      <c r="E88" s="403"/>
      <c r="F88" s="102"/>
      <c r="G88" s="102"/>
      <c r="H88" s="102"/>
      <c r="L88" s="111"/>
      <c r="AP88" s="379" t="s">
        <v>191</v>
      </c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2" t="str">
        <f>入力シート!$D$25&amp;"　"&amp;入力シート!$F$25</f>
        <v>　</v>
      </c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383"/>
      <c r="BO88" s="383"/>
      <c r="BP88" s="383"/>
      <c r="BQ88" s="383"/>
      <c r="BR88" s="383"/>
      <c r="BS88" s="383"/>
      <c r="BT88" s="383"/>
      <c r="BU88" s="383"/>
      <c r="BV88" s="383"/>
      <c r="BW88" s="383"/>
      <c r="BX88" s="383"/>
      <c r="BY88" s="383"/>
      <c r="BZ88" s="383"/>
      <c r="CA88" s="383"/>
      <c r="CB88" s="379" t="s">
        <v>167</v>
      </c>
      <c r="CC88" s="380"/>
      <c r="CD88" s="380"/>
      <c r="CE88" s="380"/>
    </row>
    <row r="89" spans="2:83" ht="14.25" customHeight="1" x14ac:dyDescent="0.15">
      <c r="B89" s="404"/>
      <c r="C89" s="405"/>
      <c r="D89" s="405"/>
      <c r="E89" s="406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1"/>
      <c r="CC89" s="381"/>
      <c r="CD89" s="381"/>
      <c r="CE89" s="381"/>
    </row>
    <row r="90" spans="2:83" ht="14.25" customHeight="1" x14ac:dyDescent="0.15"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3"/>
      <c r="CC90" s="113"/>
      <c r="CD90" s="113"/>
      <c r="CE90" s="113"/>
    </row>
  </sheetData>
  <mergeCells count="240">
    <mergeCell ref="X8:AA8"/>
    <mergeCell ref="AB8:BD8"/>
    <mergeCell ref="O6:BD7"/>
    <mergeCell ref="BE6:BO7"/>
    <mergeCell ref="F2:M2"/>
    <mergeCell ref="N2:U2"/>
    <mergeCell ref="V2:BP2"/>
    <mergeCell ref="F3:M3"/>
    <mergeCell ref="N3:U3"/>
    <mergeCell ref="V3:BP3"/>
    <mergeCell ref="F32:M32"/>
    <mergeCell ref="N32:U32"/>
    <mergeCell ref="V32:BP32"/>
    <mergeCell ref="F33:M33"/>
    <mergeCell ref="N33:U33"/>
    <mergeCell ref="V33:BP33"/>
    <mergeCell ref="BP36:CE37"/>
    <mergeCell ref="BQ32:BW33"/>
    <mergeCell ref="BX32:CE33"/>
    <mergeCell ref="I35:N35"/>
    <mergeCell ref="O35:BD35"/>
    <mergeCell ref="BE35:BO35"/>
    <mergeCell ref="BP35:CE35"/>
    <mergeCell ref="I36:N37"/>
    <mergeCell ref="O36:BD37"/>
    <mergeCell ref="BE36:BO37"/>
    <mergeCell ref="B69:G74"/>
    <mergeCell ref="T55:U55"/>
    <mergeCell ref="V55:W55"/>
    <mergeCell ref="X55:Y55"/>
    <mergeCell ref="Z55:AA55"/>
    <mergeCell ref="AB55:AC55"/>
    <mergeCell ref="AD55:AE55"/>
    <mergeCell ref="P39:BD39"/>
    <mergeCell ref="I40:S40"/>
    <mergeCell ref="T40:AQ40"/>
    <mergeCell ref="O43:AH43"/>
    <mergeCell ref="O46:AH46"/>
    <mergeCell ref="O49:AH49"/>
    <mergeCell ref="AP49:AQ51"/>
    <mergeCell ref="AR49:AS51"/>
    <mergeCell ref="AT49:AU51"/>
    <mergeCell ref="AV49:AW51"/>
    <mergeCell ref="A62:D67"/>
    <mergeCell ref="I66:N67"/>
    <mergeCell ref="O66:BD67"/>
    <mergeCell ref="CB58:CE59"/>
    <mergeCell ref="BQ62:BW63"/>
    <mergeCell ref="BX62:CE63"/>
    <mergeCell ref="T85:U85"/>
    <mergeCell ref="V85:W85"/>
    <mergeCell ref="X85:Y85"/>
    <mergeCell ref="Z85:AA85"/>
    <mergeCell ref="AB85:AC85"/>
    <mergeCell ref="AD85:AE85"/>
    <mergeCell ref="O76:AH76"/>
    <mergeCell ref="O79:AH79"/>
    <mergeCell ref="AI76:AL78"/>
    <mergeCell ref="O65:BD65"/>
    <mergeCell ref="AI73:AL75"/>
    <mergeCell ref="AM73:AW75"/>
    <mergeCell ref="AX73:BO75"/>
    <mergeCell ref="BE65:BO65"/>
    <mergeCell ref="I71:S72"/>
    <mergeCell ref="T71:AQ72"/>
    <mergeCell ref="I73:N75"/>
    <mergeCell ref="BP65:CE65"/>
    <mergeCell ref="BP66:CE67"/>
    <mergeCell ref="BZ68:CA69"/>
    <mergeCell ref="CB68:CE69"/>
    <mergeCell ref="A2:D3"/>
    <mergeCell ref="I10:S10"/>
    <mergeCell ref="T10:AQ10"/>
    <mergeCell ref="O13:AH13"/>
    <mergeCell ref="I5:N5"/>
    <mergeCell ref="BX2:CE3"/>
    <mergeCell ref="BQ2:BW3"/>
    <mergeCell ref="BT8:BU9"/>
    <mergeCell ref="BZ8:CA9"/>
    <mergeCell ref="I6:N7"/>
    <mergeCell ref="BP6:CE7"/>
    <mergeCell ref="I8:N9"/>
    <mergeCell ref="P9:BD9"/>
    <mergeCell ref="BV8:BY9"/>
    <mergeCell ref="BJ10:CE12"/>
    <mergeCell ref="BP13:CE15"/>
    <mergeCell ref="I11:S12"/>
    <mergeCell ref="I13:N15"/>
    <mergeCell ref="O5:BD5"/>
    <mergeCell ref="BE5:BO5"/>
    <mergeCell ref="BP5:CE5"/>
    <mergeCell ref="P8:Q8"/>
    <mergeCell ref="R8:U8"/>
    <mergeCell ref="V8:W8"/>
    <mergeCell ref="AI13:AL15"/>
    <mergeCell ref="AM13:AW15"/>
    <mergeCell ref="AP28:AZ29"/>
    <mergeCell ref="BA28:CA29"/>
    <mergeCell ref="CB28:CE29"/>
    <mergeCell ref="AP25:AZ26"/>
    <mergeCell ref="BP8:BS9"/>
    <mergeCell ref="CB8:CE9"/>
    <mergeCell ref="B9:G14"/>
    <mergeCell ref="AR10:BI12"/>
    <mergeCell ref="BE8:BO9"/>
    <mergeCell ref="O14:AH15"/>
    <mergeCell ref="AX13:BO15"/>
    <mergeCell ref="T11:AQ12"/>
    <mergeCell ref="BA25:CA26"/>
    <mergeCell ref="CB25:CE26"/>
    <mergeCell ref="T25:U25"/>
    <mergeCell ref="V25:W25"/>
    <mergeCell ref="X25:Y25"/>
    <mergeCell ref="Z25:AA25"/>
    <mergeCell ref="AB25:AC25"/>
    <mergeCell ref="AD25:AE25"/>
    <mergeCell ref="O16:AH16"/>
    <mergeCell ref="O19:AH19"/>
    <mergeCell ref="B27:E29"/>
    <mergeCell ref="BP16:CE18"/>
    <mergeCell ref="O17:AH18"/>
    <mergeCell ref="AM16:AO18"/>
    <mergeCell ref="BP19:CE21"/>
    <mergeCell ref="O20:AH21"/>
    <mergeCell ref="AI19:AL21"/>
    <mergeCell ref="AT19:AU21"/>
    <mergeCell ref="AV19:AW21"/>
    <mergeCell ref="AX19:BO21"/>
    <mergeCell ref="AX16:BO18"/>
    <mergeCell ref="AP16:AQ18"/>
    <mergeCell ref="AR16:AS18"/>
    <mergeCell ref="AM19:AO21"/>
    <mergeCell ref="AP19:AQ21"/>
    <mergeCell ref="AR19:AS21"/>
    <mergeCell ref="A32:D33"/>
    <mergeCell ref="B18:E25"/>
    <mergeCell ref="I19:N21"/>
    <mergeCell ref="I16:N18"/>
    <mergeCell ref="AI16:AL18"/>
    <mergeCell ref="AT16:AU18"/>
    <mergeCell ref="AV16:AW18"/>
    <mergeCell ref="BP49:CE51"/>
    <mergeCell ref="O50:AH51"/>
    <mergeCell ref="B39:G44"/>
    <mergeCell ref="AR40:BI42"/>
    <mergeCell ref="BE38:BO39"/>
    <mergeCell ref="O44:AH45"/>
    <mergeCell ref="AP46:AQ48"/>
    <mergeCell ref="AR46:AS48"/>
    <mergeCell ref="AT46:AU48"/>
    <mergeCell ref="AV46:AW48"/>
    <mergeCell ref="AI43:AL45"/>
    <mergeCell ref="AM43:AW45"/>
    <mergeCell ref="BJ40:CE42"/>
    <mergeCell ref="BP46:CE48"/>
    <mergeCell ref="I41:S42"/>
    <mergeCell ref="T41:AQ42"/>
    <mergeCell ref="I43:N45"/>
    <mergeCell ref="BP43:CE45"/>
    <mergeCell ref="I38:N39"/>
    <mergeCell ref="AX43:BO45"/>
    <mergeCell ref="CB38:CE39"/>
    <mergeCell ref="BT38:BU39"/>
    <mergeCell ref="BZ38:CA39"/>
    <mergeCell ref="BV38:BY39"/>
    <mergeCell ref="B48:E55"/>
    <mergeCell ref="I49:N51"/>
    <mergeCell ref="I46:N48"/>
    <mergeCell ref="AI46:AL48"/>
    <mergeCell ref="CB55:CE56"/>
    <mergeCell ref="P38:Q38"/>
    <mergeCell ref="R38:U38"/>
    <mergeCell ref="V38:W38"/>
    <mergeCell ref="X38:AA38"/>
    <mergeCell ref="AB38:BD38"/>
    <mergeCell ref="BP38:BS39"/>
    <mergeCell ref="BE66:BO67"/>
    <mergeCell ref="AX46:BO48"/>
    <mergeCell ref="AI49:AL51"/>
    <mergeCell ref="AM49:AO51"/>
    <mergeCell ref="AX49:BO51"/>
    <mergeCell ref="B57:E59"/>
    <mergeCell ref="O47:AH48"/>
    <mergeCell ref="AM46:AO48"/>
    <mergeCell ref="BA55:CA56"/>
    <mergeCell ref="AP55:AZ56"/>
    <mergeCell ref="I65:N65"/>
    <mergeCell ref="AP58:AZ59"/>
    <mergeCell ref="BA58:CA59"/>
    <mergeCell ref="F62:M62"/>
    <mergeCell ref="N62:U62"/>
    <mergeCell ref="V62:BP62"/>
    <mergeCell ref="F63:M63"/>
    <mergeCell ref="N63:U63"/>
    <mergeCell ref="V63:BP63"/>
    <mergeCell ref="AV76:AW78"/>
    <mergeCell ref="BP76:CE78"/>
    <mergeCell ref="BJ70:CE72"/>
    <mergeCell ref="BP73:CE75"/>
    <mergeCell ref="P69:BD69"/>
    <mergeCell ref="I70:S70"/>
    <mergeCell ref="T70:AQ70"/>
    <mergeCell ref="O73:AH73"/>
    <mergeCell ref="BP68:BS69"/>
    <mergeCell ref="O74:AH75"/>
    <mergeCell ref="O77:AH78"/>
    <mergeCell ref="AR70:BI72"/>
    <mergeCell ref="I68:N69"/>
    <mergeCell ref="BE68:BO69"/>
    <mergeCell ref="P68:Q68"/>
    <mergeCell ref="R68:U68"/>
    <mergeCell ref="V68:W68"/>
    <mergeCell ref="X68:AA68"/>
    <mergeCell ref="AB68:BD68"/>
    <mergeCell ref="BT68:BU69"/>
    <mergeCell ref="BV68:BY69"/>
    <mergeCell ref="B87:E89"/>
    <mergeCell ref="I79:N81"/>
    <mergeCell ref="AI79:AL81"/>
    <mergeCell ref="AM79:AO81"/>
    <mergeCell ref="AP85:AZ86"/>
    <mergeCell ref="BA85:CA86"/>
    <mergeCell ref="BP79:CE81"/>
    <mergeCell ref="AP79:AQ81"/>
    <mergeCell ref="AR79:AS81"/>
    <mergeCell ref="AT79:AU81"/>
    <mergeCell ref="CB85:CE86"/>
    <mergeCell ref="AP88:AZ89"/>
    <mergeCell ref="BA88:CA89"/>
    <mergeCell ref="CB88:CE89"/>
    <mergeCell ref="B78:E85"/>
    <mergeCell ref="I76:N78"/>
    <mergeCell ref="AM76:AO78"/>
    <mergeCell ref="O80:AH81"/>
    <mergeCell ref="AV79:AW81"/>
    <mergeCell ref="AX76:BO78"/>
    <mergeCell ref="AX79:BO81"/>
    <mergeCell ref="AP76:AQ78"/>
    <mergeCell ref="AR76:AS78"/>
    <mergeCell ref="AT76:AU78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0" max="82" man="1"/>
    <brk id="60" max="82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K53"/>
  <sheetViews>
    <sheetView showGridLines="0" view="pageBreakPreview" zoomScaleNormal="100" zoomScaleSheetLayoutView="100" workbookViewId="0">
      <selection activeCell="E46" sqref="E46"/>
    </sheetView>
  </sheetViews>
  <sheetFormatPr defaultColWidth="9" defaultRowHeight="13.5" x14ac:dyDescent="0.15"/>
  <cols>
    <col min="1" max="1" width="4.75" style="78" customWidth="1"/>
    <col min="2" max="2" width="10.75" style="78" customWidth="1"/>
    <col min="3" max="3" width="8.125" style="78" customWidth="1"/>
    <col min="4" max="4" width="9" style="78"/>
    <col min="5" max="5" width="3.875" style="78" customWidth="1"/>
    <col min="6" max="6" width="4.25" style="78" customWidth="1"/>
    <col min="7" max="7" width="8.125" style="78" customWidth="1"/>
    <col min="8" max="8" width="9" style="78"/>
    <col min="9" max="9" width="5.75" style="78" customWidth="1"/>
    <col min="10" max="10" width="8.5" style="78" customWidth="1"/>
    <col min="11" max="11" width="11.875" style="78" customWidth="1"/>
    <col min="12" max="16384" width="9" style="78"/>
  </cols>
  <sheetData>
    <row r="1" spans="1:11" ht="21" x14ac:dyDescent="0.15">
      <c r="A1" s="605" t="s">
        <v>220</v>
      </c>
      <c r="B1" s="605"/>
      <c r="C1" s="605"/>
      <c r="D1" s="605"/>
      <c r="E1" s="605"/>
      <c r="F1" s="605"/>
      <c r="G1" s="605"/>
      <c r="H1" s="605"/>
      <c r="I1" s="605"/>
      <c r="J1" s="605"/>
      <c r="K1" s="606"/>
    </row>
    <row r="2" spans="1:11" ht="21" x14ac:dyDescent="0.15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22.5" customHeight="1" x14ac:dyDescent="0.15">
      <c r="A3" s="607" t="s">
        <v>221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ht="30" customHeight="1" x14ac:dyDescent="0.15">
      <c r="A4" s="521" t="s">
        <v>222</v>
      </c>
      <c r="B4" s="521"/>
    </row>
    <row r="5" spans="1:11" ht="15" customHeight="1" x14ac:dyDescent="0.15">
      <c r="A5" s="521">
        <f>入力シート!$D$16</f>
        <v>0</v>
      </c>
      <c r="B5" s="521"/>
      <c r="C5" s="608"/>
      <c r="F5" s="611">
        <f>入力シート!$D$17</f>
        <v>0</v>
      </c>
      <c r="G5" s="611"/>
      <c r="H5" s="611"/>
      <c r="I5" s="611"/>
      <c r="J5" s="611"/>
      <c r="K5" s="608"/>
    </row>
    <row r="6" spans="1:11" ht="15" customHeight="1" x14ac:dyDescent="0.15">
      <c r="A6" s="609"/>
      <c r="B6" s="609"/>
      <c r="C6" s="610"/>
      <c r="F6" s="612"/>
      <c r="G6" s="612"/>
      <c r="H6" s="612"/>
      <c r="I6" s="612"/>
      <c r="J6" s="612"/>
      <c r="K6" s="610"/>
    </row>
    <row r="7" spans="1:11" ht="7.5" customHeight="1" x14ac:dyDescent="0.15">
      <c r="A7" s="94"/>
      <c r="B7" s="94"/>
    </row>
    <row r="8" spans="1:11" ht="15" customHeight="1" x14ac:dyDescent="0.15">
      <c r="A8" s="94"/>
      <c r="B8" s="94"/>
      <c r="F8" s="575" t="s">
        <v>223</v>
      </c>
      <c r="G8" s="575"/>
      <c r="K8" s="613" t="s">
        <v>167</v>
      </c>
    </row>
    <row r="9" spans="1:11" ht="15" customHeight="1" x14ac:dyDescent="0.15">
      <c r="A9" s="94"/>
      <c r="B9" s="94"/>
      <c r="F9" s="575"/>
      <c r="G9" s="575"/>
      <c r="H9" s="475" t="str">
        <f>入力シート!$D$25&amp;"　"&amp;入力シート!$F$25</f>
        <v>　</v>
      </c>
      <c r="I9" s="475"/>
      <c r="J9" s="604"/>
      <c r="K9" s="614"/>
    </row>
    <row r="10" spans="1:11" ht="15" customHeight="1" x14ac:dyDescent="0.15">
      <c r="A10" s="94"/>
      <c r="B10" s="94"/>
      <c r="F10" s="575"/>
      <c r="G10" s="575"/>
      <c r="H10" s="475"/>
      <c r="I10" s="475"/>
      <c r="J10" s="604"/>
      <c r="K10" s="614"/>
    </row>
    <row r="11" spans="1:11" ht="15" customHeight="1" x14ac:dyDescent="0.15">
      <c r="A11" s="94"/>
      <c r="B11" s="94"/>
      <c r="F11" s="575"/>
      <c r="G11" s="575"/>
      <c r="K11" s="615"/>
    </row>
    <row r="12" spans="1:11" ht="7.5" customHeight="1" x14ac:dyDescent="0.15">
      <c r="A12" s="94"/>
      <c r="B12" s="94"/>
      <c r="F12" s="86"/>
      <c r="G12" s="86"/>
      <c r="H12" s="86"/>
      <c r="I12" s="86"/>
      <c r="J12" s="86"/>
      <c r="K12" s="86"/>
    </row>
    <row r="13" spans="1:11" ht="9.75" customHeight="1" x14ac:dyDescent="0.15">
      <c r="H13" s="518"/>
      <c r="I13" s="518"/>
      <c r="J13" s="518"/>
      <c r="K13" s="98"/>
    </row>
    <row r="14" spans="1:11" ht="18" customHeight="1" x14ac:dyDescent="0.15">
      <c r="A14" s="78" t="s">
        <v>224</v>
      </c>
      <c r="K14" s="98"/>
    </row>
    <row r="15" spans="1:11" ht="15" customHeight="1" x14ac:dyDescent="0.15">
      <c r="A15" s="571"/>
      <c r="B15" s="572"/>
      <c r="C15" s="595" t="s">
        <v>175</v>
      </c>
      <c r="D15" s="596"/>
      <c r="E15" s="597"/>
      <c r="F15" s="595" t="s">
        <v>175</v>
      </c>
      <c r="G15" s="596"/>
      <c r="H15" s="597"/>
      <c r="I15" s="593" t="s">
        <v>46</v>
      </c>
      <c r="J15" s="587" t="s">
        <v>194</v>
      </c>
      <c r="K15" s="588"/>
    </row>
    <row r="16" spans="1:11" ht="15" customHeight="1" x14ac:dyDescent="0.15">
      <c r="A16" s="573"/>
      <c r="B16" s="574"/>
      <c r="C16" s="598" t="s">
        <v>225</v>
      </c>
      <c r="D16" s="599"/>
      <c r="E16" s="600"/>
      <c r="F16" s="598" t="s">
        <v>226</v>
      </c>
      <c r="G16" s="599"/>
      <c r="H16" s="600"/>
      <c r="I16" s="594"/>
      <c r="J16" s="589"/>
      <c r="K16" s="590"/>
    </row>
    <row r="17" spans="1:11" ht="15" customHeight="1" x14ac:dyDescent="0.15">
      <c r="A17" s="571" t="s">
        <v>227</v>
      </c>
      <c r="B17" s="572"/>
      <c r="C17" s="584"/>
      <c r="D17" s="585"/>
      <c r="E17" s="586"/>
      <c r="F17" s="584"/>
      <c r="G17" s="585"/>
      <c r="H17" s="586"/>
      <c r="I17" s="99"/>
      <c r="J17" s="601"/>
      <c r="K17" s="602"/>
    </row>
    <row r="18" spans="1:11" ht="24.95" customHeight="1" x14ac:dyDescent="0.15">
      <c r="A18" s="573"/>
      <c r="B18" s="574"/>
      <c r="C18" s="581"/>
      <c r="D18" s="582"/>
      <c r="E18" s="583"/>
      <c r="F18" s="581"/>
      <c r="G18" s="582"/>
      <c r="H18" s="583"/>
      <c r="I18" s="100"/>
      <c r="J18" s="519"/>
      <c r="K18" s="603"/>
    </row>
    <row r="19" spans="1:11" ht="15" customHeight="1" x14ac:dyDescent="0.15">
      <c r="A19" s="571" t="s">
        <v>228</v>
      </c>
      <c r="B19" s="572"/>
      <c r="C19" s="584"/>
      <c r="D19" s="585"/>
      <c r="E19" s="586"/>
      <c r="F19" s="584"/>
      <c r="G19" s="585"/>
      <c r="H19" s="586"/>
      <c r="I19" s="99"/>
      <c r="J19" s="567"/>
      <c r="K19" s="568"/>
    </row>
    <row r="20" spans="1:11" ht="24.95" customHeight="1" x14ac:dyDescent="0.15">
      <c r="A20" s="573"/>
      <c r="B20" s="574"/>
      <c r="C20" s="581"/>
      <c r="D20" s="582"/>
      <c r="E20" s="583"/>
      <c r="F20" s="581"/>
      <c r="G20" s="582"/>
      <c r="H20" s="583"/>
      <c r="I20" s="100"/>
      <c r="J20" s="569"/>
      <c r="K20" s="570"/>
    </row>
    <row r="21" spans="1:11" ht="15" customHeight="1" x14ac:dyDescent="0.15">
      <c r="A21" s="571" t="s">
        <v>229</v>
      </c>
      <c r="B21" s="572"/>
      <c r="C21" s="584"/>
      <c r="D21" s="585"/>
      <c r="E21" s="586"/>
      <c r="F21" s="584"/>
      <c r="G21" s="585"/>
      <c r="H21" s="586"/>
      <c r="I21" s="99"/>
      <c r="J21" s="567"/>
      <c r="K21" s="568"/>
    </row>
    <row r="22" spans="1:11" ht="24.95" customHeight="1" x14ac:dyDescent="0.15">
      <c r="A22" s="573"/>
      <c r="B22" s="574"/>
      <c r="C22" s="581"/>
      <c r="D22" s="582"/>
      <c r="E22" s="583"/>
      <c r="F22" s="581"/>
      <c r="G22" s="582"/>
      <c r="H22" s="583"/>
      <c r="I22" s="100"/>
      <c r="J22" s="569"/>
      <c r="K22" s="570"/>
    </row>
    <row r="23" spans="1:11" ht="15" customHeight="1" x14ac:dyDescent="0.15">
      <c r="A23" s="571" t="s">
        <v>230</v>
      </c>
      <c r="B23" s="572"/>
      <c r="C23" s="584"/>
      <c r="D23" s="585"/>
      <c r="E23" s="586"/>
      <c r="F23" s="584"/>
      <c r="G23" s="585"/>
      <c r="H23" s="586"/>
      <c r="I23" s="591"/>
      <c r="J23" s="567"/>
      <c r="K23" s="568"/>
    </row>
    <row r="24" spans="1:11" ht="24.95" customHeight="1" x14ac:dyDescent="0.15">
      <c r="A24" s="573"/>
      <c r="B24" s="574"/>
      <c r="C24" s="581"/>
      <c r="D24" s="582"/>
      <c r="E24" s="583"/>
      <c r="F24" s="581"/>
      <c r="G24" s="582"/>
      <c r="H24" s="583"/>
      <c r="I24" s="592"/>
      <c r="J24" s="569"/>
      <c r="K24" s="570"/>
    </row>
    <row r="25" spans="1:11" ht="23.25" customHeight="1" x14ac:dyDescent="0.15">
      <c r="A25" s="78" t="s">
        <v>231</v>
      </c>
      <c r="K25" s="98"/>
    </row>
    <row r="26" spans="1:11" ht="21" customHeight="1" x14ac:dyDescent="0.15">
      <c r="A26" s="571"/>
      <c r="B26" s="572"/>
      <c r="C26" s="595" t="s">
        <v>175</v>
      </c>
      <c r="D26" s="596"/>
      <c r="E26" s="597"/>
      <c r="F26" s="595" t="s">
        <v>175</v>
      </c>
      <c r="G26" s="596"/>
      <c r="H26" s="597"/>
      <c r="I26" s="593" t="s">
        <v>46</v>
      </c>
      <c r="J26" s="587" t="s">
        <v>194</v>
      </c>
      <c r="K26" s="588"/>
    </row>
    <row r="27" spans="1:11" ht="15" customHeight="1" x14ac:dyDescent="0.15">
      <c r="A27" s="573"/>
      <c r="B27" s="574"/>
      <c r="C27" s="598" t="s">
        <v>225</v>
      </c>
      <c r="D27" s="599"/>
      <c r="E27" s="600"/>
      <c r="F27" s="598" t="s">
        <v>226</v>
      </c>
      <c r="G27" s="599"/>
      <c r="H27" s="600"/>
      <c r="I27" s="594"/>
      <c r="J27" s="589"/>
      <c r="K27" s="590"/>
    </row>
    <row r="28" spans="1:11" ht="15" customHeight="1" x14ac:dyDescent="0.15">
      <c r="A28" s="571">
        <v>1</v>
      </c>
      <c r="B28" s="572"/>
      <c r="C28" s="584"/>
      <c r="D28" s="585"/>
      <c r="E28" s="586"/>
      <c r="F28" s="584"/>
      <c r="G28" s="585"/>
      <c r="H28" s="586"/>
      <c r="I28" s="579"/>
      <c r="J28" s="567"/>
      <c r="K28" s="568"/>
    </row>
    <row r="29" spans="1:11" ht="24.95" customHeight="1" x14ac:dyDescent="0.15">
      <c r="A29" s="573"/>
      <c r="B29" s="574"/>
      <c r="C29" s="581"/>
      <c r="D29" s="582"/>
      <c r="E29" s="583"/>
      <c r="F29" s="581"/>
      <c r="G29" s="582"/>
      <c r="H29" s="583"/>
      <c r="I29" s="580"/>
      <c r="J29" s="569"/>
      <c r="K29" s="570"/>
    </row>
    <row r="30" spans="1:11" ht="15" customHeight="1" x14ac:dyDescent="0.15">
      <c r="A30" s="571">
        <v>2</v>
      </c>
      <c r="B30" s="572"/>
      <c r="C30" s="584"/>
      <c r="D30" s="585"/>
      <c r="E30" s="586"/>
      <c r="F30" s="584"/>
      <c r="G30" s="585"/>
      <c r="H30" s="586"/>
      <c r="I30" s="579"/>
      <c r="J30" s="567"/>
      <c r="K30" s="568"/>
    </row>
    <row r="31" spans="1:11" ht="24.95" customHeight="1" x14ac:dyDescent="0.15">
      <c r="A31" s="573"/>
      <c r="B31" s="574"/>
      <c r="C31" s="581"/>
      <c r="D31" s="582"/>
      <c r="E31" s="583"/>
      <c r="F31" s="581"/>
      <c r="G31" s="582"/>
      <c r="H31" s="583"/>
      <c r="I31" s="580"/>
      <c r="J31" s="569"/>
      <c r="K31" s="570"/>
    </row>
    <row r="32" spans="1:11" ht="15" customHeight="1" x14ac:dyDescent="0.15">
      <c r="A32" s="571">
        <v>3</v>
      </c>
      <c r="B32" s="572"/>
      <c r="C32" s="584"/>
      <c r="D32" s="585"/>
      <c r="E32" s="586"/>
      <c r="F32" s="584"/>
      <c r="G32" s="585"/>
      <c r="H32" s="586"/>
      <c r="I32" s="579"/>
      <c r="J32" s="567"/>
      <c r="K32" s="568"/>
    </row>
    <row r="33" spans="1:11" ht="24.95" customHeight="1" x14ac:dyDescent="0.15">
      <c r="A33" s="573"/>
      <c r="B33" s="574"/>
      <c r="C33" s="581"/>
      <c r="D33" s="582"/>
      <c r="E33" s="583"/>
      <c r="F33" s="581"/>
      <c r="G33" s="582"/>
      <c r="H33" s="583"/>
      <c r="I33" s="580"/>
      <c r="J33" s="569"/>
      <c r="K33" s="570"/>
    </row>
    <row r="34" spans="1:11" ht="15" customHeight="1" x14ac:dyDescent="0.15">
      <c r="A34" s="571">
        <v>4</v>
      </c>
      <c r="B34" s="572"/>
      <c r="C34" s="584"/>
      <c r="D34" s="585"/>
      <c r="E34" s="586"/>
      <c r="F34" s="584"/>
      <c r="G34" s="585"/>
      <c r="H34" s="586"/>
      <c r="I34" s="579"/>
      <c r="J34" s="567"/>
      <c r="K34" s="568"/>
    </row>
    <row r="35" spans="1:11" ht="24.95" customHeight="1" x14ac:dyDescent="0.15">
      <c r="A35" s="573"/>
      <c r="B35" s="574"/>
      <c r="C35" s="581"/>
      <c r="D35" s="582"/>
      <c r="E35" s="583"/>
      <c r="F35" s="581"/>
      <c r="G35" s="582"/>
      <c r="H35" s="583"/>
      <c r="I35" s="580"/>
      <c r="J35" s="569"/>
      <c r="K35" s="570"/>
    </row>
    <row r="36" spans="1:11" ht="15" customHeight="1" x14ac:dyDescent="0.15">
      <c r="A36" s="571">
        <v>5</v>
      </c>
      <c r="B36" s="572"/>
      <c r="C36" s="584"/>
      <c r="D36" s="585"/>
      <c r="E36" s="586"/>
      <c r="F36" s="584"/>
      <c r="G36" s="585"/>
      <c r="H36" s="586"/>
      <c r="I36" s="579"/>
      <c r="J36" s="567"/>
      <c r="K36" s="568"/>
    </row>
    <row r="37" spans="1:11" ht="24.95" customHeight="1" x14ac:dyDescent="0.15">
      <c r="A37" s="573"/>
      <c r="B37" s="574"/>
      <c r="C37" s="581"/>
      <c r="D37" s="582"/>
      <c r="E37" s="583"/>
      <c r="F37" s="581"/>
      <c r="G37" s="582"/>
      <c r="H37" s="583"/>
      <c r="I37" s="580"/>
      <c r="J37" s="569"/>
      <c r="K37" s="570"/>
    </row>
    <row r="38" spans="1:11" ht="24.95" customHeight="1" x14ac:dyDescent="0.15">
      <c r="A38" s="571">
        <v>6</v>
      </c>
      <c r="B38" s="572"/>
      <c r="C38" s="584"/>
      <c r="D38" s="585"/>
      <c r="E38" s="586"/>
      <c r="F38" s="584"/>
      <c r="G38" s="585"/>
      <c r="H38" s="586"/>
      <c r="I38" s="579"/>
      <c r="J38" s="567"/>
      <c r="K38" s="568"/>
    </row>
    <row r="39" spans="1:11" ht="9.75" customHeight="1" x14ac:dyDescent="0.15">
      <c r="A39" s="573"/>
      <c r="B39" s="574"/>
      <c r="C39" s="581"/>
      <c r="D39" s="582"/>
      <c r="E39" s="583"/>
      <c r="F39" s="581"/>
      <c r="G39" s="582"/>
      <c r="H39" s="583"/>
      <c r="I39" s="580"/>
      <c r="J39" s="569"/>
      <c r="K39" s="570"/>
    </row>
    <row r="40" spans="1:11" ht="15" customHeight="1" x14ac:dyDescent="0.15">
      <c r="A40" s="571">
        <v>7</v>
      </c>
      <c r="B40" s="572"/>
      <c r="C40" s="584"/>
      <c r="D40" s="585"/>
      <c r="E40" s="586"/>
      <c r="F40" s="584"/>
      <c r="G40" s="585"/>
      <c r="H40" s="586"/>
      <c r="I40" s="579"/>
      <c r="J40" s="567"/>
      <c r="K40" s="568"/>
    </row>
    <row r="41" spans="1:11" ht="24.95" customHeight="1" x14ac:dyDescent="0.15">
      <c r="A41" s="573"/>
      <c r="B41" s="574"/>
      <c r="C41" s="581"/>
      <c r="D41" s="582"/>
      <c r="E41" s="583"/>
      <c r="F41" s="581"/>
      <c r="G41" s="582"/>
      <c r="H41" s="583"/>
      <c r="I41" s="580"/>
      <c r="J41" s="569"/>
      <c r="K41" s="570"/>
    </row>
    <row r="42" spans="1:11" ht="15" customHeight="1" x14ac:dyDescent="0.15"/>
    <row r="43" spans="1:11" x14ac:dyDescent="0.15">
      <c r="A43" s="520" t="s">
        <v>232</v>
      </c>
      <c r="B43" s="520"/>
      <c r="C43" s="520"/>
      <c r="D43" s="520"/>
      <c r="E43" s="520"/>
    </row>
    <row r="45" spans="1:11" x14ac:dyDescent="0.15">
      <c r="A45" s="79"/>
      <c r="B45" s="81"/>
      <c r="C45" s="80"/>
    </row>
    <row r="46" spans="1:11" x14ac:dyDescent="0.15">
      <c r="A46" s="577" t="s">
        <v>233</v>
      </c>
      <c r="B46" s="475"/>
      <c r="C46" s="578"/>
      <c r="G46" s="78" t="s">
        <v>51</v>
      </c>
      <c r="I46" s="576" t="s">
        <v>167</v>
      </c>
      <c r="J46" s="576"/>
      <c r="K46" s="576"/>
    </row>
    <row r="47" spans="1:11" ht="15" customHeight="1" x14ac:dyDescent="0.15">
      <c r="A47" s="95"/>
      <c r="B47" s="93"/>
      <c r="C47" s="96"/>
      <c r="G47" s="86"/>
      <c r="H47" s="86"/>
      <c r="I47" s="86"/>
      <c r="J47" s="86"/>
      <c r="K47" s="86"/>
    </row>
    <row r="48" spans="1:11" ht="6.75" customHeight="1" x14ac:dyDescent="0.15">
      <c r="A48" s="577" t="s">
        <v>234</v>
      </c>
      <c r="B48" s="475"/>
      <c r="C48" s="578"/>
    </row>
    <row r="49" spans="1:11" ht="6.75" customHeight="1" x14ac:dyDescent="0.15">
      <c r="A49" s="577"/>
      <c r="B49" s="475"/>
      <c r="C49" s="578"/>
      <c r="G49" s="575" t="s">
        <v>235</v>
      </c>
      <c r="H49" s="575"/>
      <c r="I49" s="576"/>
      <c r="J49" s="576"/>
      <c r="K49" s="576"/>
    </row>
    <row r="50" spans="1:11" x14ac:dyDescent="0.15">
      <c r="A50" s="577"/>
      <c r="B50" s="475"/>
      <c r="C50" s="578"/>
      <c r="G50" s="575"/>
      <c r="H50" s="575"/>
      <c r="I50" s="576"/>
      <c r="J50" s="576"/>
      <c r="K50" s="576"/>
    </row>
    <row r="51" spans="1:11" ht="6.75" customHeight="1" x14ac:dyDescent="0.15">
      <c r="A51" s="85"/>
      <c r="B51" s="86"/>
      <c r="C51" s="88"/>
      <c r="G51" s="86"/>
      <c r="H51" s="86"/>
      <c r="I51" s="86"/>
      <c r="J51" s="86"/>
      <c r="K51" s="86"/>
    </row>
    <row r="52" spans="1:11" ht="6.75" customHeight="1" x14ac:dyDescent="0.15"/>
    <row r="53" spans="1:11" ht="18" x14ac:dyDescent="0.15">
      <c r="A53" s="196" t="s">
        <v>236</v>
      </c>
      <c r="B53" s="179"/>
      <c r="C53" s="180"/>
      <c r="D53" s="180"/>
      <c r="E53" s="180"/>
      <c r="F53" s="180"/>
      <c r="G53" s="180"/>
      <c r="H53" s="180"/>
      <c r="I53" s="180"/>
      <c r="J53" s="180"/>
    </row>
  </sheetData>
  <mergeCells count="105">
    <mergeCell ref="J17:K18"/>
    <mergeCell ref="H9:J10"/>
    <mergeCell ref="A1:K1"/>
    <mergeCell ref="A2:K2"/>
    <mergeCell ref="A3:K3"/>
    <mergeCell ref="A4:B4"/>
    <mergeCell ref="H13:J13"/>
    <mergeCell ref="C15:E15"/>
    <mergeCell ref="F15:H15"/>
    <mergeCell ref="A5:C6"/>
    <mergeCell ref="F5:K6"/>
    <mergeCell ref="F8:G11"/>
    <mergeCell ref="I15:I16"/>
    <mergeCell ref="K8:K11"/>
    <mergeCell ref="J15:K16"/>
    <mergeCell ref="A17:B18"/>
    <mergeCell ref="A15:B16"/>
    <mergeCell ref="C16:E16"/>
    <mergeCell ref="F16:H16"/>
    <mergeCell ref="C17:E17"/>
    <mergeCell ref="F37:H37"/>
    <mergeCell ref="C32:E32"/>
    <mergeCell ref="F32:H32"/>
    <mergeCell ref="C33:E33"/>
    <mergeCell ref="A23:B24"/>
    <mergeCell ref="A38:B39"/>
    <mergeCell ref="F17:H17"/>
    <mergeCell ref="C18:E18"/>
    <mergeCell ref="F18:H18"/>
    <mergeCell ref="J19:K20"/>
    <mergeCell ref="A21:B22"/>
    <mergeCell ref="J21:K22"/>
    <mergeCell ref="C19:E19"/>
    <mergeCell ref="F19:H19"/>
    <mergeCell ref="C20:E20"/>
    <mergeCell ref="F20:H20"/>
    <mergeCell ref="C21:E21"/>
    <mergeCell ref="F21:H21"/>
    <mergeCell ref="C22:E22"/>
    <mergeCell ref="F22:H22"/>
    <mergeCell ref="A19:B20"/>
    <mergeCell ref="J23:K24"/>
    <mergeCell ref="J28:K29"/>
    <mergeCell ref="A26:B27"/>
    <mergeCell ref="J26:K27"/>
    <mergeCell ref="A28:B29"/>
    <mergeCell ref="I23:I24"/>
    <mergeCell ref="I26:I27"/>
    <mergeCell ref="I28:I29"/>
    <mergeCell ref="C29:E29"/>
    <mergeCell ref="F29:H29"/>
    <mergeCell ref="C26:E26"/>
    <mergeCell ref="F26:H26"/>
    <mergeCell ref="C27:E27"/>
    <mergeCell ref="F27:H27"/>
    <mergeCell ref="C28:E28"/>
    <mergeCell ref="F28:H28"/>
    <mergeCell ref="C23:E23"/>
    <mergeCell ref="F23:H23"/>
    <mergeCell ref="C24:E24"/>
    <mergeCell ref="F24:H24"/>
    <mergeCell ref="J32:K33"/>
    <mergeCell ref="A30:B31"/>
    <mergeCell ref="J30:K31"/>
    <mergeCell ref="A32:B33"/>
    <mergeCell ref="J36:K37"/>
    <mergeCell ref="A34:B35"/>
    <mergeCell ref="J34:K35"/>
    <mergeCell ref="A36:B37"/>
    <mergeCell ref="I36:I37"/>
    <mergeCell ref="I30:I31"/>
    <mergeCell ref="F33:H33"/>
    <mergeCell ref="C34:E34"/>
    <mergeCell ref="F34:H34"/>
    <mergeCell ref="C30:E30"/>
    <mergeCell ref="F30:H30"/>
    <mergeCell ref="C31:E31"/>
    <mergeCell ref="F31:H31"/>
    <mergeCell ref="I32:I33"/>
    <mergeCell ref="I34:I35"/>
    <mergeCell ref="C35:E35"/>
    <mergeCell ref="F35:H35"/>
    <mergeCell ref="C36:E36"/>
    <mergeCell ref="F36:H36"/>
    <mergeCell ref="C37:E37"/>
    <mergeCell ref="J38:K39"/>
    <mergeCell ref="A40:B41"/>
    <mergeCell ref="G49:H50"/>
    <mergeCell ref="I49:K50"/>
    <mergeCell ref="A48:C49"/>
    <mergeCell ref="I38:I39"/>
    <mergeCell ref="I40:I41"/>
    <mergeCell ref="A50:C50"/>
    <mergeCell ref="C39:E39"/>
    <mergeCell ref="A43:E43"/>
    <mergeCell ref="A46:C46"/>
    <mergeCell ref="I46:K46"/>
    <mergeCell ref="J40:K41"/>
    <mergeCell ref="C41:E41"/>
    <mergeCell ref="F41:H41"/>
    <mergeCell ref="C38:E38"/>
    <mergeCell ref="F38:H38"/>
    <mergeCell ref="F39:H39"/>
    <mergeCell ref="C40:E40"/>
    <mergeCell ref="F40:H40"/>
  </mergeCells>
  <phoneticPr fontId="38"/>
  <pageMargins left="0.98" right="0.79" top="0.59" bottom="0.59" header="0" footer="0"/>
  <pageSetup paperSize="9" scale="9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K53"/>
  <sheetViews>
    <sheetView showGridLines="0" view="pageBreakPreview" zoomScaleNormal="100" workbookViewId="0">
      <selection activeCell="A53" sqref="A53"/>
    </sheetView>
  </sheetViews>
  <sheetFormatPr defaultColWidth="9" defaultRowHeight="13.5" x14ac:dyDescent="0.15"/>
  <cols>
    <col min="1" max="1" width="4.75" style="78" customWidth="1"/>
    <col min="2" max="2" width="10.75" style="78" customWidth="1"/>
    <col min="3" max="3" width="8.125" style="78" customWidth="1"/>
    <col min="4" max="4" width="9" style="78"/>
    <col min="5" max="5" width="3.875" style="78" customWidth="1"/>
    <col min="6" max="6" width="4.25" style="78" customWidth="1"/>
    <col min="7" max="7" width="8.125" style="78" customWidth="1"/>
    <col min="8" max="8" width="9" style="78"/>
    <col min="9" max="9" width="5.75" style="78" customWidth="1"/>
    <col min="10" max="10" width="8.5" style="78" customWidth="1"/>
    <col min="11" max="11" width="11.875" style="78" customWidth="1"/>
    <col min="12" max="16384" width="9" style="78"/>
  </cols>
  <sheetData>
    <row r="1" spans="1:11" ht="21" x14ac:dyDescent="0.15">
      <c r="A1" s="605" t="str">
        <f>'変更届（男）'!A1:K1</f>
        <v>令和４年度 第５１回全国高等学校選抜バドミントン大会</v>
      </c>
      <c r="B1" s="605"/>
      <c r="C1" s="605"/>
      <c r="D1" s="605"/>
      <c r="E1" s="605"/>
      <c r="F1" s="605"/>
      <c r="G1" s="605"/>
      <c r="H1" s="605"/>
      <c r="I1" s="605"/>
      <c r="J1" s="605"/>
      <c r="K1" s="606"/>
    </row>
    <row r="2" spans="1:11" ht="21" x14ac:dyDescent="0.15">
      <c r="A2" s="605"/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ht="22.5" customHeight="1" x14ac:dyDescent="0.15">
      <c r="A3" s="607" t="s">
        <v>221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ht="30" customHeight="1" x14ac:dyDescent="0.15">
      <c r="A4" s="521" t="s">
        <v>237</v>
      </c>
      <c r="B4" s="521"/>
    </row>
    <row r="5" spans="1:11" ht="15" customHeight="1" x14ac:dyDescent="0.15">
      <c r="A5" s="521">
        <f>入力シート!$D$16</f>
        <v>0</v>
      </c>
      <c r="B5" s="521"/>
      <c r="C5" s="608"/>
      <c r="F5" s="611">
        <f>入力シート!$D$17</f>
        <v>0</v>
      </c>
      <c r="G5" s="611"/>
      <c r="H5" s="611"/>
      <c r="I5" s="611"/>
      <c r="J5" s="611"/>
      <c r="K5" s="608"/>
    </row>
    <row r="6" spans="1:11" ht="15" customHeight="1" x14ac:dyDescent="0.15">
      <c r="A6" s="609"/>
      <c r="B6" s="609"/>
      <c r="C6" s="610"/>
      <c r="F6" s="612"/>
      <c r="G6" s="612"/>
      <c r="H6" s="612"/>
      <c r="I6" s="612"/>
      <c r="J6" s="612"/>
      <c r="K6" s="610"/>
    </row>
    <row r="7" spans="1:11" ht="7.5" customHeight="1" x14ac:dyDescent="0.15">
      <c r="A7" s="94"/>
      <c r="B7" s="94"/>
    </row>
    <row r="8" spans="1:11" ht="15" customHeight="1" x14ac:dyDescent="0.15">
      <c r="A8" s="94"/>
      <c r="B8" s="94"/>
      <c r="F8" s="575" t="s">
        <v>223</v>
      </c>
      <c r="G8" s="575"/>
      <c r="K8" s="613" t="s">
        <v>167</v>
      </c>
    </row>
    <row r="9" spans="1:11" ht="15" customHeight="1" x14ac:dyDescent="0.15">
      <c r="A9" s="94"/>
      <c r="B9" s="94"/>
      <c r="F9" s="575"/>
      <c r="G9" s="575"/>
      <c r="H9" s="475" t="str">
        <f>入力シート!$D$25&amp;"　"&amp;入力シート!$F$25</f>
        <v>　</v>
      </c>
      <c r="I9" s="475"/>
      <c r="J9" s="604"/>
      <c r="K9" s="614"/>
    </row>
    <row r="10" spans="1:11" ht="15" customHeight="1" x14ac:dyDescent="0.15">
      <c r="A10" s="94"/>
      <c r="B10" s="94"/>
      <c r="F10" s="575"/>
      <c r="G10" s="575"/>
      <c r="H10" s="475"/>
      <c r="I10" s="475"/>
      <c r="J10" s="604"/>
      <c r="K10" s="614"/>
    </row>
    <row r="11" spans="1:11" ht="15" customHeight="1" x14ac:dyDescent="0.15">
      <c r="A11" s="94"/>
      <c r="B11" s="94"/>
      <c r="F11" s="575"/>
      <c r="G11" s="575"/>
      <c r="K11" s="615"/>
    </row>
    <row r="12" spans="1:11" ht="7.5" customHeight="1" x14ac:dyDescent="0.15">
      <c r="A12" s="94"/>
      <c r="B12" s="94"/>
      <c r="F12" s="86"/>
      <c r="G12" s="86"/>
      <c r="H12" s="86"/>
      <c r="I12" s="86"/>
      <c r="J12" s="86"/>
      <c r="K12" s="86"/>
    </row>
    <row r="13" spans="1:11" ht="9.75" customHeight="1" x14ac:dyDescent="0.15">
      <c r="H13" s="518"/>
      <c r="I13" s="518"/>
      <c r="J13" s="518"/>
      <c r="K13" s="98"/>
    </row>
    <row r="14" spans="1:11" ht="18" customHeight="1" x14ac:dyDescent="0.15">
      <c r="A14" s="78" t="s">
        <v>224</v>
      </c>
      <c r="K14" s="98"/>
    </row>
    <row r="15" spans="1:11" ht="15" customHeight="1" x14ac:dyDescent="0.15">
      <c r="A15" s="571"/>
      <c r="B15" s="572"/>
      <c r="C15" s="595" t="s">
        <v>175</v>
      </c>
      <c r="D15" s="596"/>
      <c r="E15" s="597"/>
      <c r="F15" s="595" t="s">
        <v>175</v>
      </c>
      <c r="G15" s="596"/>
      <c r="H15" s="597"/>
      <c r="I15" s="593" t="s">
        <v>46</v>
      </c>
      <c r="J15" s="587" t="s">
        <v>194</v>
      </c>
      <c r="K15" s="588"/>
    </row>
    <row r="16" spans="1:11" ht="15" customHeight="1" x14ac:dyDescent="0.15">
      <c r="A16" s="573"/>
      <c r="B16" s="574"/>
      <c r="C16" s="598" t="s">
        <v>225</v>
      </c>
      <c r="D16" s="599"/>
      <c r="E16" s="600"/>
      <c r="F16" s="598" t="s">
        <v>226</v>
      </c>
      <c r="G16" s="599"/>
      <c r="H16" s="600"/>
      <c r="I16" s="594"/>
      <c r="J16" s="589"/>
      <c r="K16" s="590"/>
    </row>
    <row r="17" spans="1:11" ht="15" customHeight="1" x14ac:dyDescent="0.15">
      <c r="A17" s="571" t="s">
        <v>227</v>
      </c>
      <c r="B17" s="572"/>
      <c r="C17" s="584"/>
      <c r="D17" s="585"/>
      <c r="E17" s="586"/>
      <c r="F17" s="584"/>
      <c r="G17" s="585"/>
      <c r="H17" s="586"/>
      <c r="I17" s="99"/>
      <c r="J17" s="601"/>
      <c r="K17" s="602"/>
    </row>
    <row r="18" spans="1:11" ht="24.95" customHeight="1" x14ac:dyDescent="0.15">
      <c r="A18" s="573"/>
      <c r="B18" s="574"/>
      <c r="C18" s="581"/>
      <c r="D18" s="582"/>
      <c r="E18" s="583"/>
      <c r="F18" s="581"/>
      <c r="G18" s="582"/>
      <c r="H18" s="583"/>
      <c r="I18" s="100"/>
      <c r="J18" s="519"/>
      <c r="K18" s="603"/>
    </row>
    <row r="19" spans="1:11" ht="15" customHeight="1" x14ac:dyDescent="0.15">
      <c r="A19" s="571" t="s">
        <v>228</v>
      </c>
      <c r="B19" s="572"/>
      <c r="C19" s="584"/>
      <c r="D19" s="585"/>
      <c r="E19" s="586"/>
      <c r="F19" s="584"/>
      <c r="G19" s="585"/>
      <c r="H19" s="586"/>
      <c r="I19" s="99"/>
      <c r="J19" s="567"/>
      <c r="K19" s="568"/>
    </row>
    <row r="20" spans="1:11" ht="24.95" customHeight="1" x14ac:dyDescent="0.15">
      <c r="A20" s="573"/>
      <c r="B20" s="574"/>
      <c r="C20" s="581"/>
      <c r="D20" s="582"/>
      <c r="E20" s="583"/>
      <c r="F20" s="581"/>
      <c r="G20" s="582"/>
      <c r="H20" s="583"/>
      <c r="I20" s="100"/>
      <c r="J20" s="569"/>
      <c r="K20" s="570"/>
    </row>
    <row r="21" spans="1:11" ht="15" customHeight="1" x14ac:dyDescent="0.15">
      <c r="A21" s="571" t="s">
        <v>229</v>
      </c>
      <c r="B21" s="572"/>
      <c r="C21" s="584"/>
      <c r="D21" s="585"/>
      <c r="E21" s="586"/>
      <c r="F21" s="584"/>
      <c r="G21" s="585"/>
      <c r="H21" s="586"/>
      <c r="I21" s="99"/>
      <c r="J21" s="567"/>
      <c r="K21" s="568"/>
    </row>
    <row r="22" spans="1:11" ht="24.95" customHeight="1" x14ac:dyDescent="0.15">
      <c r="A22" s="573"/>
      <c r="B22" s="574"/>
      <c r="C22" s="581"/>
      <c r="D22" s="582"/>
      <c r="E22" s="583"/>
      <c r="F22" s="581"/>
      <c r="G22" s="582"/>
      <c r="H22" s="583"/>
      <c r="I22" s="100"/>
      <c r="J22" s="569"/>
      <c r="K22" s="570"/>
    </row>
    <row r="23" spans="1:11" ht="15" customHeight="1" x14ac:dyDescent="0.15">
      <c r="A23" s="571" t="s">
        <v>230</v>
      </c>
      <c r="B23" s="572"/>
      <c r="C23" s="584"/>
      <c r="D23" s="585"/>
      <c r="E23" s="586"/>
      <c r="F23" s="584"/>
      <c r="G23" s="585"/>
      <c r="H23" s="586"/>
      <c r="I23" s="591"/>
      <c r="J23" s="567"/>
      <c r="K23" s="568"/>
    </row>
    <row r="24" spans="1:11" ht="24.95" customHeight="1" x14ac:dyDescent="0.15">
      <c r="A24" s="573"/>
      <c r="B24" s="574"/>
      <c r="C24" s="581"/>
      <c r="D24" s="582"/>
      <c r="E24" s="583"/>
      <c r="F24" s="581"/>
      <c r="G24" s="582"/>
      <c r="H24" s="583"/>
      <c r="I24" s="592"/>
      <c r="J24" s="569"/>
      <c r="K24" s="570"/>
    </row>
    <row r="25" spans="1:11" ht="23.25" customHeight="1" x14ac:dyDescent="0.15">
      <c r="A25" s="78" t="s">
        <v>231</v>
      </c>
      <c r="K25" s="98"/>
    </row>
    <row r="26" spans="1:11" ht="21" customHeight="1" x14ac:dyDescent="0.15">
      <c r="A26" s="571"/>
      <c r="B26" s="572"/>
      <c r="C26" s="595" t="s">
        <v>175</v>
      </c>
      <c r="D26" s="596"/>
      <c r="E26" s="597"/>
      <c r="F26" s="595" t="s">
        <v>175</v>
      </c>
      <c r="G26" s="596"/>
      <c r="H26" s="597"/>
      <c r="I26" s="593" t="s">
        <v>46</v>
      </c>
      <c r="J26" s="587" t="s">
        <v>194</v>
      </c>
      <c r="K26" s="588"/>
    </row>
    <row r="27" spans="1:11" ht="15" customHeight="1" x14ac:dyDescent="0.15">
      <c r="A27" s="573"/>
      <c r="B27" s="574"/>
      <c r="C27" s="598" t="s">
        <v>225</v>
      </c>
      <c r="D27" s="599"/>
      <c r="E27" s="600"/>
      <c r="F27" s="598" t="s">
        <v>226</v>
      </c>
      <c r="G27" s="599"/>
      <c r="H27" s="600"/>
      <c r="I27" s="594"/>
      <c r="J27" s="589"/>
      <c r="K27" s="590"/>
    </row>
    <row r="28" spans="1:11" ht="15" customHeight="1" x14ac:dyDescent="0.15">
      <c r="A28" s="571">
        <v>1</v>
      </c>
      <c r="B28" s="572"/>
      <c r="C28" s="584"/>
      <c r="D28" s="585"/>
      <c r="E28" s="586"/>
      <c r="F28" s="584"/>
      <c r="G28" s="585"/>
      <c r="H28" s="586"/>
      <c r="I28" s="579"/>
      <c r="J28" s="567"/>
      <c r="K28" s="568"/>
    </row>
    <row r="29" spans="1:11" ht="24.95" customHeight="1" x14ac:dyDescent="0.15">
      <c r="A29" s="573"/>
      <c r="B29" s="574"/>
      <c r="C29" s="581"/>
      <c r="D29" s="582"/>
      <c r="E29" s="583"/>
      <c r="F29" s="581"/>
      <c r="G29" s="582"/>
      <c r="H29" s="583"/>
      <c r="I29" s="580"/>
      <c r="J29" s="569"/>
      <c r="K29" s="570"/>
    </row>
    <row r="30" spans="1:11" ht="15" customHeight="1" x14ac:dyDescent="0.15">
      <c r="A30" s="571">
        <v>2</v>
      </c>
      <c r="B30" s="572"/>
      <c r="C30" s="584"/>
      <c r="D30" s="585"/>
      <c r="E30" s="586"/>
      <c r="F30" s="584"/>
      <c r="G30" s="585"/>
      <c r="H30" s="586"/>
      <c r="I30" s="579"/>
      <c r="J30" s="567"/>
      <c r="K30" s="568"/>
    </row>
    <row r="31" spans="1:11" ht="24.95" customHeight="1" x14ac:dyDescent="0.15">
      <c r="A31" s="573"/>
      <c r="B31" s="574"/>
      <c r="C31" s="581"/>
      <c r="D31" s="582"/>
      <c r="E31" s="583"/>
      <c r="F31" s="581"/>
      <c r="G31" s="582"/>
      <c r="H31" s="583"/>
      <c r="I31" s="580"/>
      <c r="J31" s="569"/>
      <c r="K31" s="570"/>
    </row>
    <row r="32" spans="1:11" ht="15" customHeight="1" x14ac:dyDescent="0.15">
      <c r="A32" s="571">
        <v>3</v>
      </c>
      <c r="B32" s="572"/>
      <c r="C32" s="584"/>
      <c r="D32" s="585"/>
      <c r="E32" s="586"/>
      <c r="F32" s="584"/>
      <c r="G32" s="585"/>
      <c r="H32" s="586"/>
      <c r="I32" s="579"/>
      <c r="J32" s="567"/>
      <c r="K32" s="568"/>
    </row>
    <row r="33" spans="1:11" ht="24.95" customHeight="1" x14ac:dyDescent="0.15">
      <c r="A33" s="573"/>
      <c r="B33" s="574"/>
      <c r="C33" s="581"/>
      <c r="D33" s="582"/>
      <c r="E33" s="583"/>
      <c r="F33" s="581"/>
      <c r="G33" s="582"/>
      <c r="H33" s="583"/>
      <c r="I33" s="580"/>
      <c r="J33" s="569"/>
      <c r="K33" s="570"/>
    </row>
    <row r="34" spans="1:11" ht="15" customHeight="1" x14ac:dyDescent="0.15">
      <c r="A34" s="571">
        <v>4</v>
      </c>
      <c r="B34" s="572"/>
      <c r="C34" s="584"/>
      <c r="D34" s="585"/>
      <c r="E34" s="586"/>
      <c r="F34" s="584"/>
      <c r="G34" s="585"/>
      <c r="H34" s="586"/>
      <c r="I34" s="579"/>
      <c r="J34" s="567"/>
      <c r="K34" s="568"/>
    </row>
    <row r="35" spans="1:11" ht="24.95" customHeight="1" x14ac:dyDescent="0.15">
      <c r="A35" s="573"/>
      <c r="B35" s="574"/>
      <c r="C35" s="581"/>
      <c r="D35" s="582"/>
      <c r="E35" s="583"/>
      <c r="F35" s="581"/>
      <c r="G35" s="582"/>
      <c r="H35" s="583"/>
      <c r="I35" s="580"/>
      <c r="J35" s="569"/>
      <c r="K35" s="570"/>
    </row>
    <row r="36" spans="1:11" ht="15" customHeight="1" x14ac:dyDescent="0.15">
      <c r="A36" s="571">
        <v>5</v>
      </c>
      <c r="B36" s="572"/>
      <c r="C36" s="584"/>
      <c r="D36" s="585"/>
      <c r="E36" s="586"/>
      <c r="F36" s="584"/>
      <c r="G36" s="585"/>
      <c r="H36" s="586"/>
      <c r="I36" s="579"/>
      <c r="J36" s="567"/>
      <c r="K36" s="568"/>
    </row>
    <row r="37" spans="1:11" ht="24.95" customHeight="1" x14ac:dyDescent="0.15">
      <c r="A37" s="573"/>
      <c r="B37" s="574"/>
      <c r="C37" s="581"/>
      <c r="D37" s="582"/>
      <c r="E37" s="583"/>
      <c r="F37" s="581"/>
      <c r="G37" s="582"/>
      <c r="H37" s="583"/>
      <c r="I37" s="580"/>
      <c r="J37" s="569"/>
      <c r="K37" s="570"/>
    </row>
    <row r="38" spans="1:11" ht="15" customHeight="1" x14ac:dyDescent="0.15">
      <c r="A38" s="571">
        <v>6</v>
      </c>
      <c r="B38" s="572"/>
      <c r="C38" s="584"/>
      <c r="D38" s="585"/>
      <c r="E38" s="586"/>
      <c r="F38" s="584"/>
      <c r="G38" s="585"/>
      <c r="H38" s="586"/>
      <c r="I38" s="579"/>
      <c r="J38" s="567"/>
      <c r="K38" s="568"/>
    </row>
    <row r="39" spans="1:11" ht="24.95" customHeight="1" x14ac:dyDescent="0.15">
      <c r="A39" s="573"/>
      <c r="B39" s="574"/>
      <c r="C39" s="581"/>
      <c r="D39" s="582"/>
      <c r="E39" s="583"/>
      <c r="F39" s="581"/>
      <c r="G39" s="582"/>
      <c r="H39" s="583"/>
      <c r="I39" s="580"/>
      <c r="J39" s="569"/>
      <c r="K39" s="570"/>
    </row>
    <row r="40" spans="1:11" ht="15" customHeight="1" x14ac:dyDescent="0.15">
      <c r="A40" s="571">
        <v>7</v>
      </c>
      <c r="B40" s="572"/>
      <c r="C40" s="584"/>
      <c r="D40" s="585"/>
      <c r="E40" s="586"/>
      <c r="F40" s="584"/>
      <c r="G40" s="585"/>
      <c r="H40" s="586"/>
      <c r="I40" s="579"/>
      <c r="J40" s="567"/>
      <c r="K40" s="568"/>
    </row>
    <row r="41" spans="1:11" ht="24.95" customHeight="1" x14ac:dyDescent="0.15">
      <c r="A41" s="573"/>
      <c r="B41" s="574"/>
      <c r="C41" s="581"/>
      <c r="D41" s="582"/>
      <c r="E41" s="583"/>
      <c r="F41" s="581"/>
      <c r="G41" s="582"/>
      <c r="H41" s="583"/>
      <c r="I41" s="580"/>
      <c r="J41" s="569"/>
      <c r="K41" s="570"/>
    </row>
    <row r="42" spans="1:11" ht="16.5" customHeight="1" x14ac:dyDescent="0.15"/>
    <row r="43" spans="1:11" x14ac:dyDescent="0.15">
      <c r="A43" s="520" t="s">
        <v>232</v>
      </c>
      <c r="B43" s="520"/>
      <c r="C43" s="520"/>
      <c r="D43" s="520"/>
      <c r="E43" s="520"/>
    </row>
    <row r="45" spans="1:11" x14ac:dyDescent="0.15">
      <c r="A45" s="79"/>
      <c r="B45" s="81"/>
      <c r="C45" s="80"/>
    </row>
    <row r="46" spans="1:11" x14ac:dyDescent="0.15">
      <c r="A46" s="577" t="s">
        <v>233</v>
      </c>
      <c r="B46" s="475"/>
      <c r="C46" s="578"/>
      <c r="G46" s="78" t="s">
        <v>51</v>
      </c>
      <c r="I46" s="576" t="s">
        <v>167</v>
      </c>
      <c r="J46" s="576"/>
      <c r="K46" s="576"/>
    </row>
    <row r="47" spans="1:11" ht="15" customHeight="1" x14ac:dyDescent="0.15">
      <c r="A47" s="95"/>
      <c r="B47" s="93"/>
      <c r="C47" s="96"/>
      <c r="G47" s="86"/>
      <c r="H47" s="86"/>
      <c r="I47" s="86"/>
      <c r="J47" s="86"/>
      <c r="K47" s="86"/>
    </row>
    <row r="48" spans="1:11" ht="6.75" customHeight="1" x14ac:dyDescent="0.15">
      <c r="A48" s="577" t="s">
        <v>234</v>
      </c>
      <c r="B48" s="475"/>
      <c r="C48" s="578"/>
    </row>
    <row r="49" spans="1:11" ht="6.75" customHeight="1" x14ac:dyDescent="0.15">
      <c r="A49" s="577"/>
      <c r="B49" s="475"/>
      <c r="C49" s="578"/>
      <c r="G49" s="575" t="s">
        <v>235</v>
      </c>
      <c r="H49" s="575"/>
      <c r="I49" s="576"/>
      <c r="J49" s="576"/>
      <c r="K49" s="576"/>
    </row>
    <row r="50" spans="1:11" x14ac:dyDescent="0.15">
      <c r="A50" s="95"/>
      <c r="B50" s="93"/>
      <c r="C50" s="96"/>
      <c r="G50" s="575"/>
      <c r="H50" s="575"/>
      <c r="I50" s="576"/>
      <c r="J50" s="576"/>
      <c r="K50" s="576"/>
    </row>
    <row r="51" spans="1:11" ht="6.75" customHeight="1" x14ac:dyDescent="0.15">
      <c r="A51" s="85"/>
      <c r="B51" s="86"/>
      <c r="C51" s="88"/>
      <c r="G51" s="86"/>
      <c r="H51" s="86"/>
      <c r="I51" s="86"/>
      <c r="J51" s="86"/>
      <c r="K51" s="86"/>
    </row>
    <row r="52" spans="1:11" ht="6.75" customHeight="1" x14ac:dyDescent="0.15"/>
    <row r="53" spans="1:11" ht="15" x14ac:dyDescent="0.15">
      <c r="A53" s="196" t="s">
        <v>236</v>
      </c>
      <c r="B53" s="181"/>
      <c r="C53" s="181"/>
      <c r="D53" s="181"/>
      <c r="E53" s="181"/>
      <c r="F53" s="181"/>
      <c r="G53" s="181"/>
      <c r="H53" s="181"/>
      <c r="I53" s="181"/>
      <c r="J53" s="181"/>
      <c r="K53" s="97"/>
    </row>
  </sheetData>
  <mergeCells count="104">
    <mergeCell ref="C18:E18"/>
    <mergeCell ref="F18:H18"/>
    <mergeCell ref="A1:K1"/>
    <mergeCell ref="A2:K2"/>
    <mergeCell ref="A3:K3"/>
    <mergeCell ref="A4:B4"/>
    <mergeCell ref="H13:J13"/>
    <mergeCell ref="C15:E15"/>
    <mergeCell ref="K8:K11"/>
    <mergeCell ref="J15:K16"/>
    <mergeCell ref="F15:H15"/>
    <mergeCell ref="A5:C6"/>
    <mergeCell ref="F5:K6"/>
    <mergeCell ref="F8:G11"/>
    <mergeCell ref="C17:E17"/>
    <mergeCell ref="F17:H17"/>
    <mergeCell ref="J17:K18"/>
    <mergeCell ref="H9:J10"/>
    <mergeCell ref="A17:B18"/>
    <mergeCell ref="A15:B16"/>
    <mergeCell ref="C16:E16"/>
    <mergeCell ref="F16:H16"/>
    <mergeCell ref="C30:E30"/>
    <mergeCell ref="F30:H30"/>
    <mergeCell ref="C31:E31"/>
    <mergeCell ref="F31:H31"/>
    <mergeCell ref="C26:E26"/>
    <mergeCell ref="F26:H26"/>
    <mergeCell ref="C27:E27"/>
    <mergeCell ref="F27:H27"/>
    <mergeCell ref="C28:E28"/>
    <mergeCell ref="F28:H28"/>
    <mergeCell ref="A30:B31"/>
    <mergeCell ref="C41:E41"/>
    <mergeCell ref="F41:H41"/>
    <mergeCell ref="F39:H39"/>
    <mergeCell ref="C40:E40"/>
    <mergeCell ref="F40:H40"/>
    <mergeCell ref="J40:K41"/>
    <mergeCell ref="I46:K46"/>
    <mergeCell ref="I15:I16"/>
    <mergeCell ref="I23:I24"/>
    <mergeCell ref="I26:I27"/>
    <mergeCell ref="I28:I29"/>
    <mergeCell ref="I30:I31"/>
    <mergeCell ref="J32:K33"/>
    <mergeCell ref="J30:K31"/>
    <mergeCell ref="C36:E36"/>
    <mergeCell ref="F36:H36"/>
    <mergeCell ref="C37:E37"/>
    <mergeCell ref="F37:H37"/>
    <mergeCell ref="C32:E32"/>
    <mergeCell ref="F32:H32"/>
    <mergeCell ref="C33:E33"/>
    <mergeCell ref="F33:H33"/>
    <mergeCell ref="C34:E34"/>
    <mergeCell ref="A23:B24"/>
    <mergeCell ref="J23:K24"/>
    <mergeCell ref="J28:K29"/>
    <mergeCell ref="A26:B27"/>
    <mergeCell ref="J26:K27"/>
    <mergeCell ref="A28:B29"/>
    <mergeCell ref="C29:E29"/>
    <mergeCell ref="F29:H29"/>
    <mergeCell ref="A19:B20"/>
    <mergeCell ref="J19:K20"/>
    <mergeCell ref="A21:B22"/>
    <mergeCell ref="J21:K22"/>
    <mergeCell ref="C22:E22"/>
    <mergeCell ref="F22:H22"/>
    <mergeCell ref="C24:E24"/>
    <mergeCell ref="F24:H24"/>
    <mergeCell ref="C19:E19"/>
    <mergeCell ref="F19:H19"/>
    <mergeCell ref="C20:E20"/>
    <mergeCell ref="F20:H20"/>
    <mergeCell ref="C21:E21"/>
    <mergeCell ref="F21:H21"/>
    <mergeCell ref="C23:E23"/>
    <mergeCell ref="F23:H23"/>
    <mergeCell ref="A32:B33"/>
    <mergeCell ref="J36:K37"/>
    <mergeCell ref="A34:B35"/>
    <mergeCell ref="J34:K35"/>
    <mergeCell ref="A36:B37"/>
    <mergeCell ref="I32:I33"/>
    <mergeCell ref="I34:I35"/>
    <mergeCell ref="I36:I37"/>
    <mergeCell ref="C35:E35"/>
    <mergeCell ref="F35:H35"/>
    <mergeCell ref="F34:H34"/>
    <mergeCell ref="A38:B39"/>
    <mergeCell ref="J38:K39"/>
    <mergeCell ref="A40:B41"/>
    <mergeCell ref="G49:H50"/>
    <mergeCell ref="I49:K50"/>
    <mergeCell ref="A48:C49"/>
    <mergeCell ref="I38:I39"/>
    <mergeCell ref="I40:I41"/>
    <mergeCell ref="A43:E43"/>
    <mergeCell ref="A46:C46"/>
    <mergeCell ref="C38:E38"/>
    <mergeCell ref="F38:H38"/>
    <mergeCell ref="C39:E39"/>
  </mergeCells>
  <phoneticPr fontId="38"/>
  <pageMargins left="0.98" right="0.79" top="0.59" bottom="0.59" header="0" footer="0"/>
  <pageSetup paperSize="9" scale="9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4"/>
  <sheetViews>
    <sheetView showGridLines="0" showRowColHeaders="0" view="pageBreakPreview" zoomScale="80" zoomScaleNormal="100" workbookViewId="0">
      <selection activeCell="A2" sqref="A2"/>
    </sheetView>
  </sheetViews>
  <sheetFormatPr defaultColWidth="9" defaultRowHeight="13.5" x14ac:dyDescent="0.15"/>
  <cols>
    <col min="1" max="1" width="3.25" style="78" customWidth="1"/>
    <col min="2" max="2" width="3.75" style="78" customWidth="1"/>
    <col min="3" max="3" width="12.375" style="78" customWidth="1"/>
    <col min="4" max="4" width="2.875" style="78" customWidth="1"/>
    <col min="5" max="5" width="3.25" style="78" customWidth="1"/>
    <col min="6" max="7" width="9" style="78"/>
    <col min="8" max="8" width="9.125" style="78" customWidth="1"/>
    <col min="9" max="9" width="2.125" style="78" customWidth="1"/>
    <col min="10" max="11" width="9" style="78"/>
    <col min="12" max="12" width="13.75" style="78" customWidth="1"/>
    <col min="13" max="16384" width="9" style="78"/>
  </cols>
  <sheetData>
    <row r="1" spans="1:12" ht="77.25" customHeight="1" x14ac:dyDescent="0.15">
      <c r="A1" s="650" t="s">
        <v>238</v>
      </c>
      <c r="B1" s="651"/>
      <c r="C1" s="651"/>
      <c r="D1" s="651"/>
      <c r="E1" s="651"/>
      <c r="F1" s="651"/>
      <c r="G1" s="651"/>
      <c r="H1" s="651"/>
      <c r="I1" s="651"/>
      <c r="J1" s="522"/>
      <c r="K1" s="522"/>
      <c r="L1" s="522"/>
    </row>
    <row r="3" spans="1:12" ht="13.5" customHeight="1" x14ac:dyDescent="0.15">
      <c r="A3" s="616" t="s">
        <v>18</v>
      </c>
      <c r="B3" s="622">
        <f>入力シート!$D$16</f>
        <v>0</v>
      </c>
      <c r="C3" s="623"/>
      <c r="E3" s="619" t="s">
        <v>176</v>
      </c>
      <c r="F3" s="628">
        <f>入力シート!$D$17</f>
        <v>0</v>
      </c>
      <c r="G3" s="629"/>
      <c r="H3" s="630"/>
      <c r="J3" s="637" t="s">
        <v>239</v>
      </c>
      <c r="K3" s="638"/>
      <c r="L3" s="639"/>
    </row>
    <row r="4" spans="1:12" x14ac:dyDescent="0.15">
      <c r="A4" s="617"/>
      <c r="B4" s="624"/>
      <c r="C4" s="625"/>
      <c r="E4" s="620"/>
      <c r="F4" s="631"/>
      <c r="G4" s="632"/>
      <c r="H4" s="633"/>
      <c r="J4" s="640"/>
      <c r="K4" s="474"/>
      <c r="L4" s="641"/>
    </row>
    <row r="5" spans="1:12" x14ac:dyDescent="0.15">
      <c r="A5" s="617"/>
      <c r="B5" s="624"/>
      <c r="C5" s="625"/>
      <c r="E5" s="620"/>
      <c r="F5" s="631"/>
      <c r="G5" s="632"/>
      <c r="H5" s="633"/>
      <c r="J5" s="640"/>
      <c r="K5" s="474"/>
      <c r="L5" s="641"/>
    </row>
    <row r="6" spans="1:12" x14ac:dyDescent="0.15">
      <c r="A6" s="617"/>
      <c r="B6" s="624"/>
      <c r="C6" s="625"/>
      <c r="E6" s="620"/>
      <c r="F6" s="631"/>
      <c r="G6" s="632"/>
      <c r="H6" s="633"/>
      <c r="J6" s="577" t="s">
        <v>240</v>
      </c>
      <c r="K6" s="475"/>
      <c r="L6" s="578"/>
    </row>
    <row r="7" spans="1:12" x14ac:dyDescent="0.15">
      <c r="A7" s="618"/>
      <c r="B7" s="626"/>
      <c r="C7" s="627"/>
      <c r="E7" s="621"/>
      <c r="F7" s="634"/>
      <c r="G7" s="635"/>
      <c r="H7" s="636"/>
      <c r="J7" s="573"/>
      <c r="K7" s="642"/>
      <c r="L7" s="574"/>
    </row>
    <row r="10" spans="1:12" x14ac:dyDescent="0.15">
      <c r="A10" s="523" t="s">
        <v>241</v>
      </c>
      <c r="B10" s="652"/>
      <c r="C10" s="89" t="s">
        <v>242</v>
      </c>
      <c r="D10" s="653" t="s">
        <v>243</v>
      </c>
      <c r="E10" s="654"/>
      <c r="F10" s="654"/>
      <c r="G10" s="654"/>
      <c r="H10" s="655"/>
      <c r="I10" s="653" t="s">
        <v>244</v>
      </c>
      <c r="J10" s="654"/>
      <c r="K10" s="654"/>
      <c r="L10" s="655"/>
    </row>
    <row r="11" spans="1:12" ht="21.75" customHeight="1" x14ac:dyDescent="0.15">
      <c r="A11" s="643"/>
      <c r="B11" s="644"/>
      <c r="C11" s="90" t="s">
        <v>175</v>
      </c>
      <c r="D11" s="498"/>
      <c r="E11" s="499"/>
      <c r="F11" s="499"/>
      <c r="G11" s="499"/>
      <c r="H11" s="500"/>
      <c r="I11" s="498"/>
      <c r="J11" s="499"/>
      <c r="K11" s="499"/>
      <c r="L11" s="500"/>
    </row>
    <row r="12" spans="1:12" ht="50.25" customHeight="1" x14ac:dyDescent="0.15">
      <c r="A12" s="645"/>
      <c r="B12" s="646"/>
      <c r="C12" s="91" t="s">
        <v>245</v>
      </c>
      <c r="D12" s="647"/>
      <c r="E12" s="648"/>
      <c r="F12" s="648"/>
      <c r="G12" s="648"/>
      <c r="H12" s="649"/>
      <c r="I12" s="647"/>
      <c r="J12" s="648"/>
      <c r="K12" s="648"/>
      <c r="L12" s="649"/>
    </row>
    <row r="13" spans="1:12" ht="21.75" customHeight="1" x14ac:dyDescent="0.15">
      <c r="A13" s="643"/>
      <c r="B13" s="644"/>
      <c r="C13" s="90" t="s">
        <v>175</v>
      </c>
      <c r="D13" s="498"/>
      <c r="E13" s="499"/>
      <c r="F13" s="499"/>
      <c r="G13" s="499"/>
      <c r="H13" s="500"/>
      <c r="I13" s="498"/>
      <c r="J13" s="499"/>
      <c r="K13" s="499"/>
      <c r="L13" s="500"/>
    </row>
    <row r="14" spans="1:12" ht="50.25" customHeight="1" x14ac:dyDescent="0.15">
      <c r="A14" s="645"/>
      <c r="B14" s="646"/>
      <c r="C14" s="91" t="s">
        <v>245</v>
      </c>
      <c r="D14" s="647"/>
      <c r="E14" s="648"/>
      <c r="F14" s="648"/>
      <c r="G14" s="648"/>
      <c r="H14" s="649"/>
      <c r="I14" s="647"/>
      <c r="J14" s="648"/>
      <c r="K14" s="648"/>
      <c r="L14" s="649"/>
    </row>
    <row r="15" spans="1:12" ht="21.75" customHeight="1" x14ac:dyDescent="0.15">
      <c r="A15" s="643"/>
      <c r="B15" s="644"/>
      <c r="C15" s="90" t="s">
        <v>175</v>
      </c>
      <c r="D15" s="498"/>
      <c r="E15" s="499"/>
      <c r="F15" s="499"/>
      <c r="G15" s="499"/>
      <c r="H15" s="500"/>
      <c r="I15" s="498"/>
      <c r="J15" s="499"/>
      <c r="K15" s="499"/>
      <c r="L15" s="500"/>
    </row>
    <row r="16" spans="1:12" ht="50.25" customHeight="1" x14ac:dyDescent="0.15">
      <c r="A16" s="645"/>
      <c r="B16" s="646"/>
      <c r="C16" s="91" t="s">
        <v>245</v>
      </c>
      <c r="D16" s="647"/>
      <c r="E16" s="648"/>
      <c r="F16" s="648"/>
      <c r="G16" s="648"/>
      <c r="H16" s="649"/>
      <c r="I16" s="647"/>
      <c r="J16" s="648"/>
      <c r="K16" s="648"/>
      <c r="L16" s="649"/>
    </row>
    <row r="17" spans="1:12" ht="21.75" customHeight="1" x14ac:dyDescent="0.15">
      <c r="A17" s="643"/>
      <c r="B17" s="644"/>
      <c r="C17" s="90" t="s">
        <v>175</v>
      </c>
      <c r="D17" s="498"/>
      <c r="E17" s="499"/>
      <c r="F17" s="499"/>
      <c r="G17" s="499"/>
      <c r="H17" s="500"/>
      <c r="I17" s="498"/>
      <c r="J17" s="499"/>
      <c r="K17" s="499"/>
      <c r="L17" s="500"/>
    </row>
    <row r="18" spans="1:12" ht="50.25" customHeight="1" x14ac:dyDescent="0.15">
      <c r="A18" s="645"/>
      <c r="B18" s="646"/>
      <c r="C18" s="91" t="s">
        <v>245</v>
      </c>
      <c r="D18" s="647"/>
      <c r="E18" s="648"/>
      <c r="F18" s="648"/>
      <c r="G18" s="648"/>
      <c r="H18" s="649"/>
      <c r="I18" s="647"/>
      <c r="J18" s="648"/>
      <c r="K18" s="648"/>
      <c r="L18" s="649"/>
    </row>
    <row r="19" spans="1:12" ht="21.75" customHeight="1" x14ac:dyDescent="0.15">
      <c r="A19" s="643"/>
      <c r="B19" s="644"/>
      <c r="C19" s="90" t="s">
        <v>175</v>
      </c>
      <c r="D19" s="498"/>
      <c r="E19" s="499"/>
      <c r="F19" s="499"/>
      <c r="G19" s="499"/>
      <c r="H19" s="500"/>
      <c r="I19" s="498"/>
      <c r="J19" s="499"/>
      <c r="K19" s="499"/>
      <c r="L19" s="500"/>
    </row>
    <row r="20" spans="1:12" ht="50.25" customHeight="1" x14ac:dyDescent="0.15">
      <c r="A20" s="645"/>
      <c r="B20" s="646"/>
      <c r="C20" s="91" t="s">
        <v>245</v>
      </c>
      <c r="D20" s="647"/>
      <c r="E20" s="648"/>
      <c r="F20" s="648"/>
      <c r="G20" s="648"/>
      <c r="H20" s="649"/>
      <c r="I20" s="647"/>
      <c r="J20" s="648"/>
      <c r="K20" s="648"/>
      <c r="L20" s="649"/>
    </row>
    <row r="21" spans="1:12" ht="21.75" customHeight="1" x14ac:dyDescent="0.15">
      <c r="A21" s="643"/>
      <c r="B21" s="644"/>
      <c r="C21" s="90" t="s">
        <v>175</v>
      </c>
      <c r="D21" s="498"/>
      <c r="E21" s="499"/>
      <c r="F21" s="499"/>
      <c r="G21" s="499"/>
      <c r="H21" s="500"/>
      <c r="I21" s="498"/>
      <c r="J21" s="499"/>
      <c r="K21" s="499"/>
      <c r="L21" s="500"/>
    </row>
    <row r="22" spans="1:12" ht="50.25" customHeight="1" x14ac:dyDescent="0.15">
      <c r="A22" s="645"/>
      <c r="B22" s="646"/>
      <c r="C22" s="91" t="s">
        <v>245</v>
      </c>
      <c r="D22" s="647"/>
      <c r="E22" s="648"/>
      <c r="F22" s="648"/>
      <c r="G22" s="648"/>
      <c r="H22" s="649"/>
      <c r="I22" s="647"/>
      <c r="J22" s="648"/>
      <c r="K22" s="648"/>
      <c r="L22" s="649"/>
    </row>
    <row r="23" spans="1:12" x14ac:dyDescent="0.15">
      <c r="C23" s="81"/>
    </row>
    <row r="25" spans="1:12" x14ac:dyDescent="0.15">
      <c r="A25" s="522" t="s">
        <v>246</v>
      </c>
      <c r="B25" s="522"/>
      <c r="C25" s="522"/>
      <c r="D25" s="522"/>
      <c r="E25" s="522"/>
      <c r="F25" s="522"/>
      <c r="G25" s="522"/>
      <c r="H25" s="522"/>
      <c r="I25" s="522"/>
      <c r="J25" s="522"/>
      <c r="K25" s="522"/>
      <c r="L25" s="522"/>
    </row>
    <row r="27" spans="1:12" x14ac:dyDescent="0.15">
      <c r="A27" s="522" t="s">
        <v>247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</row>
    <row r="29" spans="1:12" x14ac:dyDescent="0.15">
      <c r="A29" s="522" t="s">
        <v>248</v>
      </c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522"/>
    </row>
    <row r="30" spans="1:12" x14ac:dyDescent="0.1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</row>
    <row r="31" spans="1:12" x14ac:dyDescent="0.1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</row>
    <row r="32" spans="1:12" x14ac:dyDescent="0.1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</row>
    <row r="33" spans="1:12" x14ac:dyDescent="0.15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</row>
    <row r="34" spans="1:12" x14ac:dyDescent="0.15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</row>
  </sheetData>
  <mergeCells count="43">
    <mergeCell ref="A1:L1"/>
    <mergeCell ref="A10:B10"/>
    <mergeCell ref="D10:H10"/>
    <mergeCell ref="I10:L10"/>
    <mergeCell ref="D11:H11"/>
    <mergeCell ref="I11:L11"/>
    <mergeCell ref="A11:B12"/>
    <mergeCell ref="I16:L16"/>
    <mergeCell ref="D17:H17"/>
    <mergeCell ref="I17:L17"/>
    <mergeCell ref="D12:H12"/>
    <mergeCell ref="I12:L12"/>
    <mergeCell ref="D13:H13"/>
    <mergeCell ref="I13:L13"/>
    <mergeCell ref="D14:H14"/>
    <mergeCell ref="I14:L14"/>
    <mergeCell ref="A19:B20"/>
    <mergeCell ref="A25:L25"/>
    <mergeCell ref="A27:L27"/>
    <mergeCell ref="D18:H18"/>
    <mergeCell ref="I18:L18"/>
    <mergeCell ref="D19:H19"/>
    <mergeCell ref="I19:L19"/>
    <mergeCell ref="D20:H20"/>
    <mergeCell ref="I20:L20"/>
    <mergeCell ref="A17:B18"/>
    <mergeCell ref="A21:B22"/>
    <mergeCell ref="A29:L29"/>
    <mergeCell ref="A3:A7"/>
    <mergeCell ref="E3:E7"/>
    <mergeCell ref="B3:C7"/>
    <mergeCell ref="F3:H7"/>
    <mergeCell ref="J3:L5"/>
    <mergeCell ref="J6:L7"/>
    <mergeCell ref="A15:B16"/>
    <mergeCell ref="A13:B14"/>
    <mergeCell ref="D21:H21"/>
    <mergeCell ref="I21:L21"/>
    <mergeCell ref="D22:H22"/>
    <mergeCell ref="I22:L22"/>
    <mergeCell ref="D15:H15"/>
    <mergeCell ref="I15:L15"/>
    <mergeCell ref="D16:H16"/>
  </mergeCells>
  <phoneticPr fontId="38"/>
  <pageMargins left="0.75" right="0.75" top="1" bottom="1" header="0.51" footer="0.51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4"/>
  <sheetViews>
    <sheetView showGridLines="0" showRowColHeaders="0" view="pageBreakPreview" zoomScale="80" zoomScaleNormal="100" workbookViewId="0">
      <selection activeCell="G7" sqref="G7:I13"/>
    </sheetView>
  </sheetViews>
  <sheetFormatPr defaultColWidth="9" defaultRowHeight="13.5" x14ac:dyDescent="0.15"/>
  <cols>
    <col min="1" max="1" width="9" style="78"/>
    <col min="2" max="2" width="6.875" style="78" customWidth="1"/>
    <col min="3" max="3" width="9" style="78"/>
    <col min="4" max="4" width="10.875" style="78" customWidth="1"/>
    <col min="5" max="5" width="9" style="78"/>
    <col min="6" max="6" width="7.5" style="78" customWidth="1"/>
    <col min="7" max="8" width="9" style="78"/>
    <col min="9" max="9" width="16.125" style="78" customWidth="1"/>
    <col min="10" max="16384" width="9" style="78"/>
  </cols>
  <sheetData>
    <row r="1" spans="1:9" x14ac:dyDescent="0.15">
      <c r="A1" s="650" t="s">
        <v>249</v>
      </c>
      <c r="B1" s="651"/>
      <c r="C1" s="651"/>
      <c r="D1" s="651"/>
      <c r="E1" s="651"/>
      <c r="F1" s="651"/>
      <c r="G1" s="651"/>
      <c r="H1" s="651"/>
      <c r="I1" s="651"/>
    </row>
    <row r="2" spans="1:9" x14ac:dyDescent="0.15">
      <c r="A2" s="651"/>
      <c r="B2" s="651"/>
      <c r="C2" s="651"/>
      <c r="D2" s="651"/>
      <c r="E2" s="651"/>
      <c r="F2" s="651"/>
      <c r="G2" s="651"/>
      <c r="H2" s="651"/>
      <c r="I2" s="651"/>
    </row>
    <row r="3" spans="1:9" x14ac:dyDescent="0.15">
      <c r="A3" s="651"/>
      <c r="B3" s="651"/>
      <c r="C3" s="651"/>
      <c r="D3" s="651"/>
      <c r="E3" s="651"/>
      <c r="F3" s="651"/>
      <c r="G3" s="651"/>
      <c r="H3" s="651"/>
      <c r="I3" s="651"/>
    </row>
    <row r="4" spans="1:9" x14ac:dyDescent="0.15">
      <c r="A4" s="651"/>
      <c r="B4" s="651"/>
      <c r="C4" s="651"/>
      <c r="D4" s="651"/>
      <c r="E4" s="651"/>
      <c r="F4" s="651"/>
      <c r="G4" s="651"/>
      <c r="H4" s="651"/>
      <c r="I4" s="651"/>
    </row>
    <row r="7" spans="1:9" x14ac:dyDescent="0.15">
      <c r="A7" s="587" t="s">
        <v>18</v>
      </c>
      <c r="B7" s="663"/>
      <c r="C7" s="667">
        <f>入力シート!$D$16</f>
        <v>0</v>
      </c>
      <c r="D7" s="668"/>
      <c r="E7" s="673" t="s">
        <v>176</v>
      </c>
      <c r="F7" s="658"/>
      <c r="G7" s="667">
        <f>入力シート!$D$17</f>
        <v>0</v>
      </c>
      <c r="H7" s="674"/>
      <c r="I7" s="668"/>
    </row>
    <row r="8" spans="1:9" x14ac:dyDescent="0.15">
      <c r="A8" s="664"/>
      <c r="B8" s="665"/>
      <c r="C8" s="669"/>
      <c r="D8" s="670"/>
      <c r="E8" s="659"/>
      <c r="F8" s="660"/>
      <c r="G8" s="669"/>
      <c r="H8" s="675"/>
      <c r="I8" s="670"/>
    </row>
    <row r="9" spans="1:9" x14ac:dyDescent="0.15">
      <c r="A9" s="664"/>
      <c r="B9" s="665"/>
      <c r="C9" s="669"/>
      <c r="D9" s="670"/>
      <c r="E9" s="659"/>
      <c r="F9" s="660"/>
      <c r="G9" s="669"/>
      <c r="H9" s="675"/>
      <c r="I9" s="670"/>
    </row>
    <row r="10" spans="1:9" x14ac:dyDescent="0.15">
      <c r="A10" s="664"/>
      <c r="B10" s="665"/>
      <c r="C10" s="669"/>
      <c r="D10" s="670"/>
      <c r="E10" s="659"/>
      <c r="F10" s="660"/>
      <c r="G10" s="669"/>
      <c r="H10" s="675"/>
      <c r="I10" s="670"/>
    </row>
    <row r="11" spans="1:9" x14ac:dyDescent="0.15">
      <c r="A11" s="664"/>
      <c r="B11" s="665"/>
      <c r="C11" s="669"/>
      <c r="D11" s="670"/>
      <c r="E11" s="659"/>
      <c r="F11" s="660"/>
      <c r="G11" s="669"/>
      <c r="H11" s="675"/>
      <c r="I11" s="670"/>
    </row>
    <row r="12" spans="1:9" x14ac:dyDescent="0.15">
      <c r="A12" s="664"/>
      <c r="B12" s="665"/>
      <c r="C12" s="669"/>
      <c r="D12" s="670"/>
      <c r="E12" s="659"/>
      <c r="F12" s="660"/>
      <c r="G12" s="669"/>
      <c r="H12" s="675"/>
      <c r="I12" s="670"/>
    </row>
    <row r="13" spans="1:9" x14ac:dyDescent="0.15">
      <c r="A13" s="589"/>
      <c r="B13" s="666"/>
      <c r="C13" s="671"/>
      <c r="D13" s="672"/>
      <c r="E13" s="661"/>
      <c r="F13" s="662"/>
      <c r="G13" s="671"/>
      <c r="H13" s="676"/>
      <c r="I13" s="672"/>
    </row>
    <row r="14" spans="1:9" x14ac:dyDescent="0.15">
      <c r="A14" s="587" t="s">
        <v>166</v>
      </c>
      <c r="B14" s="663"/>
      <c r="C14" s="677">
        <f>入力シート!D28</f>
        <v>0</v>
      </c>
      <c r="D14" s="678"/>
      <c r="E14" s="678"/>
      <c r="F14" s="678"/>
      <c r="G14" s="678"/>
      <c r="H14" s="678"/>
      <c r="I14" s="679"/>
    </row>
    <row r="15" spans="1:9" x14ac:dyDescent="0.15">
      <c r="A15" s="664"/>
      <c r="B15" s="665"/>
      <c r="C15" s="680"/>
      <c r="D15" s="681"/>
      <c r="E15" s="681"/>
      <c r="F15" s="681"/>
      <c r="G15" s="681"/>
      <c r="H15" s="681"/>
      <c r="I15" s="682"/>
    </row>
    <row r="16" spans="1:9" x14ac:dyDescent="0.15">
      <c r="A16" s="664"/>
      <c r="B16" s="665"/>
      <c r="C16" s="680"/>
      <c r="D16" s="681"/>
      <c r="E16" s="681"/>
      <c r="F16" s="681"/>
      <c r="G16" s="681"/>
      <c r="H16" s="681"/>
      <c r="I16" s="682"/>
    </row>
    <row r="17" spans="1:9" x14ac:dyDescent="0.15">
      <c r="A17" s="664"/>
      <c r="B17" s="665"/>
      <c r="C17" s="680"/>
      <c r="D17" s="681"/>
      <c r="E17" s="681"/>
      <c r="F17" s="681"/>
      <c r="G17" s="681"/>
      <c r="H17" s="681"/>
      <c r="I17" s="682"/>
    </row>
    <row r="18" spans="1:9" x14ac:dyDescent="0.15">
      <c r="A18" s="664"/>
      <c r="B18" s="665"/>
      <c r="C18" s="680"/>
      <c r="D18" s="681"/>
      <c r="E18" s="681"/>
      <c r="F18" s="681"/>
      <c r="G18" s="681"/>
      <c r="H18" s="681"/>
      <c r="I18" s="682"/>
    </row>
    <row r="19" spans="1:9" x14ac:dyDescent="0.15">
      <c r="A19" s="664"/>
      <c r="B19" s="665"/>
      <c r="C19" s="680"/>
      <c r="D19" s="681"/>
      <c r="E19" s="681"/>
      <c r="F19" s="681"/>
      <c r="G19" s="681"/>
      <c r="H19" s="681"/>
      <c r="I19" s="682"/>
    </row>
    <row r="20" spans="1:9" x14ac:dyDescent="0.15">
      <c r="A20" s="589"/>
      <c r="B20" s="666"/>
      <c r="C20" s="683"/>
      <c r="D20" s="684"/>
      <c r="E20" s="684"/>
      <c r="F20" s="684"/>
      <c r="G20" s="684"/>
      <c r="H20" s="684"/>
      <c r="I20" s="685"/>
    </row>
    <row r="21" spans="1:9" x14ac:dyDescent="0.15">
      <c r="A21" s="657" t="s">
        <v>250</v>
      </c>
      <c r="B21" s="658"/>
      <c r="C21" s="79"/>
      <c r="D21" s="80"/>
      <c r="E21" s="673" t="s">
        <v>251</v>
      </c>
      <c r="F21" s="658"/>
      <c r="G21" s="81"/>
      <c r="H21" s="81"/>
      <c r="I21" s="80"/>
    </row>
    <row r="22" spans="1:9" x14ac:dyDescent="0.15">
      <c r="A22" s="659"/>
      <c r="B22" s="660"/>
      <c r="C22" s="82"/>
      <c r="D22" s="83"/>
      <c r="E22" s="659"/>
      <c r="F22" s="660"/>
      <c r="I22" s="83"/>
    </row>
    <row r="23" spans="1:9" x14ac:dyDescent="0.15">
      <c r="A23" s="659"/>
      <c r="B23" s="660"/>
      <c r="C23" s="686">
        <f>入力シート!$D$27</f>
        <v>0</v>
      </c>
      <c r="D23" s="687"/>
      <c r="E23" s="659"/>
      <c r="F23" s="660"/>
      <c r="G23" s="688">
        <f>C23*1000</f>
        <v>0</v>
      </c>
      <c r="H23" s="689"/>
      <c r="I23" s="690"/>
    </row>
    <row r="24" spans="1:9" x14ac:dyDescent="0.15">
      <c r="A24" s="659"/>
      <c r="B24" s="660"/>
      <c r="C24" s="686"/>
      <c r="D24" s="687"/>
      <c r="E24" s="659"/>
      <c r="F24" s="660"/>
      <c r="G24" s="688"/>
      <c r="H24" s="689"/>
      <c r="I24" s="690"/>
    </row>
    <row r="25" spans="1:9" x14ac:dyDescent="0.15">
      <c r="A25" s="659"/>
      <c r="B25" s="660"/>
      <c r="C25" s="686"/>
      <c r="D25" s="687"/>
      <c r="E25" s="659"/>
      <c r="F25" s="660"/>
      <c r="G25" s="688"/>
      <c r="H25" s="689"/>
      <c r="I25" s="690"/>
    </row>
    <row r="26" spans="1:9" x14ac:dyDescent="0.15">
      <c r="A26" s="659"/>
      <c r="B26" s="660"/>
      <c r="C26" s="95" t="s">
        <v>252</v>
      </c>
      <c r="D26" s="96">
        <f>入力シート!O24</f>
        <v>0</v>
      </c>
      <c r="E26" s="659"/>
      <c r="F26" s="660"/>
      <c r="I26" s="83"/>
    </row>
    <row r="27" spans="1:9" x14ac:dyDescent="0.15">
      <c r="A27" s="661"/>
      <c r="B27" s="662"/>
      <c r="C27" s="188" t="s">
        <v>253</v>
      </c>
      <c r="D27" s="189">
        <f>入力シート!Q24</f>
        <v>0</v>
      </c>
      <c r="E27" s="661"/>
      <c r="F27" s="662"/>
      <c r="I27" s="83"/>
    </row>
    <row r="28" spans="1:9" x14ac:dyDescent="0.15">
      <c r="A28" s="691" t="s">
        <v>254</v>
      </c>
      <c r="B28" s="692"/>
      <c r="C28" s="692"/>
      <c r="D28" s="692"/>
      <c r="E28" s="81"/>
      <c r="F28" s="81"/>
      <c r="G28" s="81"/>
      <c r="H28" s="81"/>
      <c r="I28" s="80"/>
    </row>
    <row r="29" spans="1:9" x14ac:dyDescent="0.15">
      <c r="A29" s="693"/>
      <c r="B29" s="522"/>
      <c r="C29" s="522"/>
      <c r="D29" s="522"/>
      <c r="I29" s="83"/>
    </row>
    <row r="30" spans="1:9" x14ac:dyDescent="0.15">
      <c r="A30" s="694" t="s">
        <v>255</v>
      </c>
      <c r="B30" s="522"/>
      <c r="C30" s="522"/>
      <c r="D30" s="522"/>
      <c r="E30" s="522"/>
      <c r="F30" s="522"/>
      <c r="G30" s="84"/>
      <c r="H30" s="84"/>
      <c r="I30" s="87"/>
    </row>
    <row r="31" spans="1:9" x14ac:dyDescent="0.15">
      <c r="A31" s="82"/>
      <c r="I31" s="83"/>
    </row>
    <row r="32" spans="1:9" x14ac:dyDescent="0.15">
      <c r="A32" s="82"/>
      <c r="I32" s="83"/>
    </row>
    <row r="33" spans="1:9" x14ac:dyDescent="0.15">
      <c r="A33" s="82"/>
      <c r="I33" s="83"/>
    </row>
    <row r="34" spans="1:9" x14ac:dyDescent="0.15">
      <c r="A34" s="82"/>
      <c r="I34" s="83"/>
    </row>
    <row r="35" spans="1:9" x14ac:dyDescent="0.15">
      <c r="A35" s="82"/>
      <c r="I35" s="83"/>
    </row>
    <row r="36" spans="1:9" x14ac:dyDescent="0.15">
      <c r="A36" s="82"/>
      <c r="I36" s="83"/>
    </row>
    <row r="37" spans="1:9" x14ac:dyDescent="0.15">
      <c r="A37" s="82"/>
      <c r="I37" s="83"/>
    </row>
    <row r="38" spans="1:9" x14ac:dyDescent="0.15">
      <c r="A38" s="82"/>
      <c r="I38" s="83"/>
    </row>
    <row r="39" spans="1:9" x14ac:dyDescent="0.15">
      <c r="A39" s="82"/>
      <c r="I39" s="83"/>
    </row>
    <row r="40" spans="1:9" x14ac:dyDescent="0.15">
      <c r="A40" s="82"/>
      <c r="I40" s="83"/>
    </row>
    <row r="41" spans="1:9" x14ac:dyDescent="0.15">
      <c r="A41" s="82"/>
      <c r="I41" s="83"/>
    </row>
    <row r="42" spans="1:9" x14ac:dyDescent="0.15">
      <c r="A42" s="82"/>
      <c r="I42" s="83"/>
    </row>
    <row r="43" spans="1:9" x14ac:dyDescent="0.15">
      <c r="A43" s="82"/>
      <c r="I43" s="83"/>
    </row>
    <row r="44" spans="1:9" x14ac:dyDescent="0.15">
      <c r="A44" s="82"/>
      <c r="I44" s="83"/>
    </row>
    <row r="45" spans="1:9" x14ac:dyDescent="0.15">
      <c r="A45" s="82"/>
      <c r="I45" s="83"/>
    </row>
    <row r="46" spans="1:9" x14ac:dyDescent="0.15">
      <c r="A46" s="82"/>
      <c r="I46" s="83"/>
    </row>
    <row r="47" spans="1:9" x14ac:dyDescent="0.15">
      <c r="A47" s="82"/>
      <c r="I47" s="83"/>
    </row>
    <row r="48" spans="1:9" x14ac:dyDescent="0.15">
      <c r="A48" s="82"/>
      <c r="I48" s="83"/>
    </row>
    <row r="49" spans="1:9" x14ac:dyDescent="0.15">
      <c r="A49" s="82"/>
      <c r="I49" s="83"/>
    </row>
    <row r="50" spans="1:9" x14ac:dyDescent="0.15">
      <c r="A50" s="82"/>
      <c r="I50" s="83"/>
    </row>
    <row r="51" spans="1:9" x14ac:dyDescent="0.15">
      <c r="A51" s="82"/>
      <c r="I51" s="83"/>
    </row>
    <row r="52" spans="1:9" x14ac:dyDescent="0.15">
      <c r="A52" s="85"/>
      <c r="B52" s="86"/>
      <c r="C52" s="86"/>
      <c r="D52" s="86"/>
      <c r="E52" s="86"/>
      <c r="F52" s="86"/>
      <c r="G52" s="86"/>
      <c r="H52" s="86"/>
      <c r="I52" s="88"/>
    </row>
    <row r="54" spans="1:9" x14ac:dyDescent="0.15">
      <c r="A54" s="656" t="s">
        <v>256</v>
      </c>
      <c r="B54" s="656"/>
      <c r="C54" s="656"/>
      <c r="D54" s="656"/>
      <c r="E54" s="656"/>
    </row>
  </sheetData>
  <mergeCells count="14">
    <mergeCell ref="A54:E54"/>
    <mergeCell ref="A21:B27"/>
    <mergeCell ref="A1:I4"/>
    <mergeCell ref="A7:B13"/>
    <mergeCell ref="C7:D13"/>
    <mergeCell ref="E7:F13"/>
    <mergeCell ref="G7:I13"/>
    <mergeCell ref="A14:B20"/>
    <mergeCell ref="C14:I20"/>
    <mergeCell ref="E21:F27"/>
    <mergeCell ref="C23:D25"/>
    <mergeCell ref="G23:I25"/>
    <mergeCell ref="A28:D29"/>
    <mergeCell ref="A30:F30"/>
  </mergeCells>
  <phoneticPr fontId="38"/>
  <pageMargins left="0.75" right="0.75" top="1" bottom="1" header="0.51" footer="0.5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0:AR52"/>
  <sheetViews>
    <sheetView topLeftCell="A10" workbookViewId="0">
      <pane xSplit="2" ySplit="1" topLeftCell="Q11" activePane="bottomRight" state="frozen"/>
      <selection pane="topRight" activeCell="A10" sqref="A10"/>
      <selection pane="bottomLeft" activeCell="A10" sqref="A10"/>
      <selection pane="bottomRight" activeCell="S11" sqref="S11:AR11"/>
    </sheetView>
  </sheetViews>
  <sheetFormatPr defaultColWidth="9" defaultRowHeight="13.5" x14ac:dyDescent="0.15"/>
  <cols>
    <col min="1" max="1" width="6.375" bestFit="1" customWidth="1"/>
    <col min="2" max="2" width="9.5" bestFit="1" customWidth="1"/>
    <col min="3" max="3" width="5.25" bestFit="1" customWidth="1"/>
    <col min="4" max="4" width="7.125" bestFit="1" customWidth="1"/>
    <col min="5" max="5" width="8.75" bestFit="1" customWidth="1"/>
    <col min="6" max="6" width="10.125" bestFit="1" customWidth="1"/>
    <col min="7" max="7" width="9.375" bestFit="1" customWidth="1"/>
    <col min="8" max="8" width="5.25" bestFit="1" customWidth="1"/>
    <col min="10" max="10" width="15.625" bestFit="1" customWidth="1"/>
    <col min="11" max="11" width="11.625" bestFit="1" customWidth="1"/>
    <col min="12" max="13" width="2.5" bestFit="1" customWidth="1"/>
    <col min="14" max="14" width="7.125" bestFit="1" customWidth="1"/>
    <col min="15" max="15" width="23.5" bestFit="1" customWidth="1"/>
    <col min="17" max="17" width="23.5" bestFit="1" customWidth="1"/>
    <col min="18" max="18" width="12.125" bestFit="1" customWidth="1"/>
    <col min="25" max="25" width="11.75" bestFit="1" customWidth="1"/>
    <col min="26" max="26" width="6.875" bestFit="1" customWidth="1"/>
    <col min="27" max="43" width="9" hidden="1" customWidth="1"/>
    <col min="44" max="44" width="23.125" bestFit="1" customWidth="1"/>
  </cols>
  <sheetData>
    <row r="10" spans="1:44" x14ac:dyDescent="0.15">
      <c r="B10" s="60" t="s">
        <v>257</v>
      </c>
      <c r="C10" s="61" t="s">
        <v>46</v>
      </c>
      <c r="D10" s="62" t="s">
        <v>30</v>
      </c>
      <c r="E10" s="62" t="s">
        <v>31</v>
      </c>
      <c r="F10" s="63" t="s">
        <v>258</v>
      </c>
      <c r="G10" s="63" t="s">
        <v>259</v>
      </c>
      <c r="H10" s="64" t="s">
        <v>260</v>
      </c>
      <c r="I10" s="64" t="s">
        <v>176</v>
      </c>
      <c r="J10" s="75" t="s">
        <v>261</v>
      </c>
      <c r="K10" s="76" t="s">
        <v>262</v>
      </c>
      <c r="L10" s="76"/>
      <c r="M10" s="76"/>
      <c r="N10" s="76" t="s">
        <v>263</v>
      </c>
      <c r="O10" s="76" t="s">
        <v>264</v>
      </c>
      <c r="Q10" t="s">
        <v>265</v>
      </c>
      <c r="R10" s="76" t="s">
        <v>266</v>
      </c>
      <c r="S10" s="76" t="s">
        <v>267</v>
      </c>
      <c r="T10" s="76" t="s">
        <v>176</v>
      </c>
      <c r="U10" s="76" t="s">
        <v>268</v>
      </c>
      <c r="V10" s="76" t="s">
        <v>260</v>
      </c>
      <c r="Y10" s="76" t="s">
        <v>175</v>
      </c>
      <c r="Z10" s="76" t="s">
        <v>268</v>
      </c>
      <c r="AR10" t="s">
        <v>269</v>
      </c>
    </row>
    <row r="11" spans="1:44" x14ac:dyDescent="0.15">
      <c r="A11" s="65" t="s">
        <v>270</v>
      </c>
      <c r="D11">
        <f>入力シート!D33</f>
        <v>0</v>
      </c>
      <c r="E11">
        <f>入力シート!F33</f>
        <v>0</v>
      </c>
      <c r="F11">
        <f>入力シート!H33</f>
        <v>0</v>
      </c>
      <c r="G11">
        <f>入力シート!J33</f>
        <v>0</v>
      </c>
      <c r="I11">
        <f>入力シート!D$19</f>
        <v>0</v>
      </c>
      <c r="J11">
        <f>入力シート!D$20</f>
        <v>0</v>
      </c>
      <c r="K11">
        <f>入力シート!L33</f>
        <v>0</v>
      </c>
      <c r="L11">
        <f>入力シート!M33</f>
        <v>0</v>
      </c>
      <c r="M11">
        <f>入力シート!N33</f>
        <v>0</v>
      </c>
      <c r="N11">
        <f>入力シート!D$16</f>
        <v>0</v>
      </c>
      <c r="O11">
        <f>入力シート!D$17</f>
        <v>0</v>
      </c>
      <c r="Q11" s="77" t="s">
        <v>198</v>
      </c>
      <c r="R11" s="77" t="str">
        <f>IF(AND(入力シート!D37="",入力シート!D69="",入力シート!D71="",入力シート!D89="",入力シート!D90=""),"×","○")</f>
        <v>×</v>
      </c>
      <c r="S11">
        <f>入力シート!$D$19</f>
        <v>0</v>
      </c>
      <c r="T11">
        <f>入力シート!$D$19</f>
        <v>0</v>
      </c>
      <c r="U11">
        <f>入力シート!$D$16</f>
        <v>0</v>
      </c>
      <c r="V11" t="s">
        <v>271</v>
      </c>
      <c r="Y11">
        <f>入力シート!$D$20</f>
        <v>0</v>
      </c>
      <c r="Z11">
        <f>入力シート!$D$16</f>
        <v>0</v>
      </c>
      <c r="AR11">
        <f>入力シート!$D$17</f>
        <v>0</v>
      </c>
    </row>
    <row r="12" spans="1:44" x14ac:dyDescent="0.15">
      <c r="A12" s="66" t="s">
        <v>228</v>
      </c>
      <c r="D12">
        <f>入力シート!D34</f>
        <v>0</v>
      </c>
      <c r="E12">
        <f>入力シート!F34</f>
        <v>0</v>
      </c>
      <c r="F12">
        <f>入力シート!H34</f>
        <v>0</v>
      </c>
      <c r="G12">
        <f>入力シート!J34</f>
        <v>0</v>
      </c>
      <c r="I12">
        <f>入力シート!D$19</f>
        <v>0</v>
      </c>
      <c r="J12">
        <f>入力シート!D$20</f>
        <v>0</v>
      </c>
      <c r="K12">
        <f>入力シート!L34</f>
        <v>0</v>
      </c>
      <c r="L12">
        <f>入力シート!M34</f>
        <v>0</v>
      </c>
      <c r="M12">
        <f>入力シート!N34</f>
        <v>0</v>
      </c>
      <c r="N12">
        <f>入力シート!D$16</f>
        <v>0</v>
      </c>
      <c r="O12">
        <f>入力シート!D$17</f>
        <v>0</v>
      </c>
      <c r="Q12" s="77" t="s">
        <v>217</v>
      </c>
      <c r="R12" s="77" t="str">
        <f>IF(AND(入力シート!D54="",入力シート!D79="",入力シート!D81="",入力シート!D97="",入力シート!D98=""),"×","○")</f>
        <v>×</v>
      </c>
      <c r="S12">
        <f>入力シート!$D$19</f>
        <v>0</v>
      </c>
      <c r="T12">
        <f>入力シート!$D$19</f>
        <v>0</v>
      </c>
      <c r="U12">
        <f>入力シート!$D$16</f>
        <v>0</v>
      </c>
      <c r="V12" t="s">
        <v>272</v>
      </c>
      <c r="Y12">
        <f>入力シート!$D$20</f>
        <v>0</v>
      </c>
      <c r="Z12">
        <f>入力シート!$D$16</f>
        <v>0</v>
      </c>
      <c r="AR12">
        <f>入力シート!$D$17</f>
        <v>0</v>
      </c>
    </row>
    <row r="13" spans="1:44" x14ac:dyDescent="0.15">
      <c r="A13" s="67" t="s">
        <v>229</v>
      </c>
      <c r="D13">
        <f>入力シート!D35</f>
        <v>0</v>
      </c>
      <c r="E13">
        <f>入力シート!F35</f>
        <v>0</v>
      </c>
      <c r="F13">
        <f>入力シート!H35</f>
        <v>0</v>
      </c>
      <c r="G13">
        <f>入力シート!J35</f>
        <v>0</v>
      </c>
      <c r="I13">
        <f>入力シート!D$19</f>
        <v>0</v>
      </c>
      <c r="J13">
        <f>入力シート!D$20</f>
        <v>0</v>
      </c>
      <c r="K13">
        <f>入力シート!L35</f>
        <v>0</v>
      </c>
      <c r="L13">
        <f>入力シート!M35</f>
        <v>0</v>
      </c>
      <c r="M13">
        <f>入力シート!N35</f>
        <v>0</v>
      </c>
      <c r="N13">
        <f>入力シート!D$16</f>
        <v>0</v>
      </c>
      <c r="O13">
        <f>入力シート!D$17</f>
        <v>0</v>
      </c>
    </row>
    <row r="14" spans="1:44" x14ac:dyDescent="0.15">
      <c r="A14" s="68" t="s">
        <v>273</v>
      </c>
      <c r="C14">
        <f>入力シート!R36</f>
        <v>0</v>
      </c>
      <c r="D14">
        <f>入力シート!D36</f>
        <v>0</v>
      </c>
      <c r="E14">
        <f>入力シート!F36</f>
        <v>0</v>
      </c>
      <c r="F14">
        <f>入力シート!H36</f>
        <v>0</v>
      </c>
      <c r="G14">
        <f>入力シート!J36</f>
        <v>0</v>
      </c>
      <c r="H14" t="s">
        <v>271</v>
      </c>
      <c r="I14">
        <f>入力シート!D$19</f>
        <v>0</v>
      </c>
      <c r="J14">
        <f>入力シート!D$20</f>
        <v>0</v>
      </c>
      <c r="K14">
        <f>入力シート!L36</f>
        <v>0</v>
      </c>
      <c r="L14">
        <f>入力シート!M36</f>
        <v>0</v>
      </c>
      <c r="M14">
        <f>入力シート!N36</f>
        <v>0</v>
      </c>
      <c r="N14">
        <f>入力シート!D$16</f>
        <v>0</v>
      </c>
      <c r="O14">
        <f>入力シート!D$17</f>
        <v>0</v>
      </c>
    </row>
    <row r="15" spans="1:44" x14ac:dyDescent="0.15">
      <c r="A15" s="69" t="s">
        <v>274</v>
      </c>
      <c r="C15">
        <f>入力シート!R37</f>
        <v>0</v>
      </c>
      <c r="D15">
        <f>入力シート!D37</f>
        <v>0</v>
      </c>
      <c r="E15">
        <f>入力シート!F37</f>
        <v>0</v>
      </c>
      <c r="F15">
        <f>入力シート!H37</f>
        <v>0</v>
      </c>
      <c r="G15">
        <f>入力シート!J37</f>
        <v>0</v>
      </c>
      <c r="H15" t="s">
        <v>271</v>
      </c>
      <c r="I15">
        <f>入力シート!D$19</f>
        <v>0</v>
      </c>
      <c r="J15">
        <f>入力シート!D$20</f>
        <v>0</v>
      </c>
      <c r="K15">
        <f>入力シート!L37</f>
        <v>0</v>
      </c>
      <c r="L15">
        <f>入力シート!M37</f>
        <v>0</v>
      </c>
      <c r="M15">
        <f>入力シート!N37</f>
        <v>0</v>
      </c>
      <c r="N15">
        <f>入力シート!D$16</f>
        <v>0</v>
      </c>
      <c r="O15">
        <f>入力シート!D$17</f>
        <v>0</v>
      </c>
    </row>
    <row r="16" spans="1:44" x14ac:dyDescent="0.15">
      <c r="A16" s="69" t="s">
        <v>275</v>
      </c>
      <c r="C16">
        <f>入力シート!R38</f>
        <v>0</v>
      </c>
      <c r="D16">
        <f>入力シート!D38</f>
        <v>0</v>
      </c>
      <c r="E16">
        <f>入力シート!F38</f>
        <v>0</v>
      </c>
      <c r="F16">
        <f>入力シート!H38</f>
        <v>0</v>
      </c>
      <c r="G16">
        <f>入力シート!J38</f>
        <v>0</v>
      </c>
      <c r="H16" t="s">
        <v>271</v>
      </c>
      <c r="I16">
        <f>入力シート!D$19</f>
        <v>0</v>
      </c>
      <c r="J16">
        <f>入力シート!D$20</f>
        <v>0</v>
      </c>
      <c r="K16">
        <f>入力シート!L38</f>
        <v>0</v>
      </c>
      <c r="L16">
        <f>入力シート!M38</f>
        <v>0</v>
      </c>
      <c r="M16">
        <f>入力シート!N38</f>
        <v>0</v>
      </c>
      <c r="N16">
        <f>入力シート!D$16</f>
        <v>0</v>
      </c>
      <c r="O16">
        <f>入力シート!D$17</f>
        <v>0</v>
      </c>
    </row>
    <row r="17" spans="1:15" x14ac:dyDescent="0.15">
      <c r="A17" s="69" t="s">
        <v>276</v>
      </c>
      <c r="C17">
        <f>入力シート!R39</f>
        <v>0</v>
      </c>
      <c r="D17">
        <f>入力シート!D39</f>
        <v>0</v>
      </c>
      <c r="E17">
        <f>入力シート!F39</f>
        <v>0</v>
      </c>
      <c r="F17">
        <f>入力シート!H39</f>
        <v>0</v>
      </c>
      <c r="G17">
        <f>入力シート!J39</f>
        <v>0</v>
      </c>
      <c r="H17" t="s">
        <v>271</v>
      </c>
      <c r="I17">
        <f>入力シート!D$19</f>
        <v>0</v>
      </c>
      <c r="J17">
        <f>入力シート!D$20</f>
        <v>0</v>
      </c>
      <c r="K17">
        <f>入力シート!L39</f>
        <v>0</v>
      </c>
      <c r="L17">
        <f>入力シート!M39</f>
        <v>0</v>
      </c>
      <c r="M17">
        <f>入力シート!N39</f>
        <v>0</v>
      </c>
      <c r="N17">
        <f>入力シート!D$16</f>
        <v>0</v>
      </c>
      <c r="O17">
        <f>入力シート!D$17</f>
        <v>0</v>
      </c>
    </row>
    <row r="18" spans="1:15" x14ac:dyDescent="0.15">
      <c r="A18" s="69" t="s">
        <v>277</v>
      </c>
      <c r="C18">
        <f>入力シート!R40</f>
        <v>0</v>
      </c>
      <c r="D18">
        <f>入力シート!D40</f>
        <v>0</v>
      </c>
      <c r="E18">
        <f>入力シート!F40</f>
        <v>0</v>
      </c>
      <c r="F18">
        <f>入力シート!H40</f>
        <v>0</v>
      </c>
      <c r="G18">
        <f>入力シート!J40</f>
        <v>0</v>
      </c>
      <c r="H18" t="s">
        <v>271</v>
      </c>
      <c r="I18">
        <f>入力シート!D$19</f>
        <v>0</v>
      </c>
      <c r="J18">
        <f>入力シート!D$20</f>
        <v>0</v>
      </c>
      <c r="K18">
        <f>入力シート!L40</f>
        <v>0</v>
      </c>
      <c r="L18">
        <f>入力シート!M40</f>
        <v>0</v>
      </c>
      <c r="M18">
        <f>入力シート!N40</f>
        <v>0</v>
      </c>
      <c r="N18">
        <f>入力シート!D$16</f>
        <v>0</v>
      </c>
      <c r="O18">
        <f>入力シート!D$17</f>
        <v>0</v>
      </c>
    </row>
    <row r="19" spans="1:15" x14ac:dyDescent="0.15">
      <c r="A19" s="69" t="s">
        <v>278</v>
      </c>
      <c r="C19">
        <f>入力シート!R41</f>
        <v>0</v>
      </c>
      <c r="D19">
        <f>入力シート!D41</f>
        <v>0</v>
      </c>
      <c r="E19">
        <f>入力シート!F41</f>
        <v>0</v>
      </c>
      <c r="F19">
        <f>入力シート!H41</f>
        <v>0</v>
      </c>
      <c r="G19">
        <f>入力シート!J41</f>
        <v>0</v>
      </c>
      <c r="H19" t="s">
        <v>271</v>
      </c>
      <c r="I19">
        <f>入力シート!D$19</f>
        <v>0</v>
      </c>
      <c r="J19">
        <f>入力シート!D$20</f>
        <v>0</v>
      </c>
      <c r="K19">
        <f>入力シート!L41</f>
        <v>0</v>
      </c>
      <c r="L19">
        <f>入力シート!M41</f>
        <v>0</v>
      </c>
      <c r="M19">
        <f>入力シート!N41</f>
        <v>0</v>
      </c>
      <c r="N19">
        <f>入力シート!D$16</f>
        <v>0</v>
      </c>
      <c r="O19">
        <f>入力シート!D$17</f>
        <v>0</v>
      </c>
    </row>
    <row r="20" spans="1:15" x14ac:dyDescent="0.15">
      <c r="A20" s="69" t="s">
        <v>279</v>
      </c>
      <c r="C20">
        <f>入力シート!R42</f>
        <v>0</v>
      </c>
      <c r="D20">
        <f>入力シート!D42</f>
        <v>0</v>
      </c>
      <c r="E20">
        <f>入力シート!F42</f>
        <v>0</v>
      </c>
      <c r="F20">
        <f>入力シート!H42</f>
        <v>0</v>
      </c>
      <c r="G20">
        <f>入力シート!J42</f>
        <v>0</v>
      </c>
      <c r="H20" t="s">
        <v>271</v>
      </c>
      <c r="I20">
        <f>入力シート!D$19</f>
        <v>0</v>
      </c>
      <c r="J20">
        <f>入力シート!D$20</f>
        <v>0</v>
      </c>
      <c r="K20">
        <f>入力シート!L42</f>
        <v>0</v>
      </c>
      <c r="L20">
        <f>入力シート!M42</f>
        <v>0</v>
      </c>
      <c r="M20">
        <f>入力シート!N42</f>
        <v>0</v>
      </c>
      <c r="N20">
        <f>入力シート!D$16</f>
        <v>0</v>
      </c>
      <c r="O20">
        <f>入力シート!D$17</f>
        <v>0</v>
      </c>
    </row>
    <row r="21" spans="1:15" x14ac:dyDescent="0.15">
      <c r="A21" s="69" t="s">
        <v>280</v>
      </c>
      <c r="C21">
        <f>入力シート!R43</f>
        <v>0</v>
      </c>
      <c r="D21">
        <f>入力シート!D43</f>
        <v>0</v>
      </c>
      <c r="E21">
        <f>入力シート!F43</f>
        <v>0</v>
      </c>
      <c r="F21">
        <f>入力シート!H43</f>
        <v>0</v>
      </c>
      <c r="G21">
        <f>入力シート!J43</f>
        <v>0</v>
      </c>
      <c r="H21" t="s">
        <v>271</v>
      </c>
      <c r="I21">
        <f>入力シート!D$19</f>
        <v>0</v>
      </c>
      <c r="J21">
        <f>入力シート!D$20</f>
        <v>0</v>
      </c>
      <c r="K21">
        <f>入力シート!L43</f>
        <v>0</v>
      </c>
      <c r="L21">
        <f>入力シート!M43</f>
        <v>0</v>
      </c>
      <c r="M21">
        <f>入力シート!N43</f>
        <v>0</v>
      </c>
      <c r="N21">
        <f>入力シート!D$16</f>
        <v>0</v>
      </c>
      <c r="O21">
        <f>入力シート!D$17</f>
        <v>0</v>
      </c>
    </row>
    <row r="22" spans="1:15" x14ac:dyDescent="0.15">
      <c r="A22" s="65" t="s">
        <v>270</v>
      </c>
      <c r="D22">
        <f>入力シート!D50</f>
        <v>0</v>
      </c>
      <c r="E22">
        <f>入力シート!F50</f>
        <v>0</v>
      </c>
      <c r="F22">
        <f>入力シート!H50</f>
        <v>0</v>
      </c>
      <c r="G22">
        <f>入力シート!J50</f>
        <v>0</v>
      </c>
      <c r="I22">
        <f>入力シート!D$19</f>
        <v>0</v>
      </c>
      <c r="J22">
        <f>入力シート!D$20</f>
        <v>0</v>
      </c>
      <c r="K22">
        <f>入力シート!L50</f>
        <v>0</v>
      </c>
      <c r="L22">
        <f>入力シート!M50</f>
        <v>0</v>
      </c>
      <c r="M22">
        <f>入力シート!N50</f>
        <v>0</v>
      </c>
      <c r="N22">
        <f>入力シート!D$16</f>
        <v>0</v>
      </c>
      <c r="O22">
        <f>入力シート!D$17</f>
        <v>0</v>
      </c>
    </row>
    <row r="23" spans="1:15" x14ac:dyDescent="0.15">
      <c r="A23" s="66" t="s">
        <v>228</v>
      </c>
      <c r="D23">
        <f>入力シート!D51</f>
        <v>0</v>
      </c>
      <c r="E23">
        <f>入力シート!F51</f>
        <v>0</v>
      </c>
      <c r="F23">
        <f>入力シート!H51</f>
        <v>0</v>
      </c>
      <c r="G23">
        <f>入力シート!J51</f>
        <v>0</v>
      </c>
      <c r="I23">
        <f>入力シート!D$19</f>
        <v>0</v>
      </c>
      <c r="J23">
        <f>入力シート!D$20</f>
        <v>0</v>
      </c>
      <c r="K23">
        <f>入力シート!L51</f>
        <v>0</v>
      </c>
      <c r="L23">
        <f>入力シート!M51</f>
        <v>0</v>
      </c>
      <c r="M23">
        <f>入力シート!N51</f>
        <v>0</v>
      </c>
      <c r="N23">
        <f>入力シート!D$16</f>
        <v>0</v>
      </c>
      <c r="O23">
        <f>入力シート!D$17</f>
        <v>0</v>
      </c>
    </row>
    <row r="24" spans="1:15" x14ac:dyDescent="0.15">
      <c r="A24" s="67" t="s">
        <v>229</v>
      </c>
      <c r="D24">
        <f>入力シート!D52</f>
        <v>0</v>
      </c>
      <c r="E24">
        <f>入力シート!F52</f>
        <v>0</v>
      </c>
      <c r="F24">
        <f>入力シート!H52</f>
        <v>0</v>
      </c>
      <c r="G24">
        <f>入力シート!J52</f>
        <v>0</v>
      </c>
      <c r="I24">
        <f>入力シート!D$19</f>
        <v>0</v>
      </c>
      <c r="J24">
        <f>入力シート!D$20</f>
        <v>0</v>
      </c>
      <c r="K24">
        <f>入力シート!L52</f>
        <v>0</v>
      </c>
      <c r="L24">
        <f>入力シート!M52</f>
        <v>0</v>
      </c>
      <c r="M24">
        <f>入力シート!N52</f>
        <v>0</v>
      </c>
      <c r="N24">
        <f>入力シート!D$16</f>
        <v>0</v>
      </c>
      <c r="O24">
        <f>入力シート!D$17</f>
        <v>0</v>
      </c>
    </row>
    <row r="25" spans="1:15" x14ac:dyDescent="0.15">
      <c r="A25" s="68" t="s">
        <v>273</v>
      </c>
      <c r="C25">
        <f>入力シート!R53</f>
        <v>0</v>
      </c>
      <c r="D25">
        <f>入力シート!D53</f>
        <v>0</v>
      </c>
      <c r="E25">
        <f>入力シート!F53</f>
        <v>0</v>
      </c>
      <c r="F25">
        <f>入力シート!H53</f>
        <v>0</v>
      </c>
      <c r="G25">
        <f>入力シート!J53</f>
        <v>0</v>
      </c>
      <c r="H25" t="s">
        <v>272</v>
      </c>
      <c r="I25">
        <f>入力シート!D$19</f>
        <v>0</v>
      </c>
      <c r="J25">
        <f>入力シート!D$20</f>
        <v>0</v>
      </c>
      <c r="K25">
        <f>入力シート!L53</f>
        <v>0</v>
      </c>
      <c r="L25">
        <f>入力シート!M53</f>
        <v>0</v>
      </c>
      <c r="M25">
        <f>入力シート!N53</f>
        <v>0</v>
      </c>
      <c r="N25">
        <f>入力シート!D$16</f>
        <v>0</v>
      </c>
      <c r="O25">
        <f>入力シート!D$17</f>
        <v>0</v>
      </c>
    </row>
    <row r="26" spans="1:15" x14ac:dyDescent="0.15">
      <c r="A26" s="70" t="s">
        <v>274</v>
      </c>
      <c r="C26">
        <f>入力シート!R54</f>
        <v>0</v>
      </c>
      <c r="D26">
        <f>入力シート!D54</f>
        <v>0</v>
      </c>
      <c r="E26">
        <f>入力シート!F54</f>
        <v>0</v>
      </c>
      <c r="F26">
        <f>入力シート!H54</f>
        <v>0</v>
      </c>
      <c r="G26">
        <f>入力シート!J54</f>
        <v>0</v>
      </c>
      <c r="H26" t="s">
        <v>272</v>
      </c>
      <c r="I26">
        <f>入力シート!D$19</f>
        <v>0</v>
      </c>
      <c r="J26">
        <f>入力シート!D$20</f>
        <v>0</v>
      </c>
      <c r="K26">
        <f>入力シート!L54</f>
        <v>0</v>
      </c>
      <c r="L26">
        <f>入力シート!M54</f>
        <v>0</v>
      </c>
      <c r="M26">
        <f>入力シート!N54</f>
        <v>0</v>
      </c>
      <c r="N26">
        <f>入力シート!D$16</f>
        <v>0</v>
      </c>
      <c r="O26">
        <f>入力シート!D$17</f>
        <v>0</v>
      </c>
    </row>
    <row r="27" spans="1:15" x14ac:dyDescent="0.15">
      <c r="A27" s="70" t="s">
        <v>275</v>
      </c>
      <c r="C27">
        <f>入力シート!R55</f>
        <v>0</v>
      </c>
      <c r="D27">
        <f>入力シート!D55</f>
        <v>0</v>
      </c>
      <c r="E27">
        <f>入力シート!F55</f>
        <v>0</v>
      </c>
      <c r="F27">
        <f>入力シート!H55</f>
        <v>0</v>
      </c>
      <c r="G27">
        <f>入力シート!J55</f>
        <v>0</v>
      </c>
      <c r="H27" t="s">
        <v>272</v>
      </c>
      <c r="I27">
        <f>入力シート!D$19</f>
        <v>0</v>
      </c>
      <c r="J27">
        <f>入力シート!D$20</f>
        <v>0</v>
      </c>
      <c r="K27">
        <f>入力シート!L55</f>
        <v>0</v>
      </c>
      <c r="L27">
        <f>入力シート!M55</f>
        <v>0</v>
      </c>
      <c r="M27">
        <f>入力シート!N55</f>
        <v>0</v>
      </c>
      <c r="N27">
        <f>入力シート!D$16</f>
        <v>0</v>
      </c>
      <c r="O27">
        <f>入力シート!D$17</f>
        <v>0</v>
      </c>
    </row>
    <row r="28" spans="1:15" x14ac:dyDescent="0.15">
      <c r="A28" s="70" t="s">
        <v>276</v>
      </c>
      <c r="C28">
        <f>入力シート!R56</f>
        <v>0</v>
      </c>
      <c r="D28">
        <f>入力シート!D56</f>
        <v>0</v>
      </c>
      <c r="E28">
        <f>入力シート!F56</f>
        <v>0</v>
      </c>
      <c r="F28">
        <f>入力シート!H56</f>
        <v>0</v>
      </c>
      <c r="G28">
        <f>入力シート!J56</f>
        <v>0</v>
      </c>
      <c r="H28" t="s">
        <v>272</v>
      </c>
      <c r="I28">
        <f>入力シート!D$19</f>
        <v>0</v>
      </c>
      <c r="J28">
        <f>入力シート!D$20</f>
        <v>0</v>
      </c>
      <c r="K28">
        <f>入力シート!L56</f>
        <v>0</v>
      </c>
      <c r="L28">
        <f>入力シート!M56</f>
        <v>0</v>
      </c>
      <c r="M28">
        <f>入力シート!N56</f>
        <v>0</v>
      </c>
      <c r="N28">
        <f>入力シート!D$16</f>
        <v>0</v>
      </c>
      <c r="O28">
        <f>入力シート!D$17</f>
        <v>0</v>
      </c>
    </row>
    <row r="29" spans="1:15" x14ac:dyDescent="0.15">
      <c r="A29" s="70" t="s">
        <v>277</v>
      </c>
      <c r="C29">
        <f>入力シート!R57</f>
        <v>0</v>
      </c>
      <c r="D29">
        <f>入力シート!D57</f>
        <v>0</v>
      </c>
      <c r="E29">
        <f>入力シート!F57</f>
        <v>0</v>
      </c>
      <c r="F29">
        <f>入力シート!H57</f>
        <v>0</v>
      </c>
      <c r="G29">
        <f>入力シート!J57</f>
        <v>0</v>
      </c>
      <c r="H29" t="s">
        <v>272</v>
      </c>
      <c r="I29">
        <f>入力シート!D$19</f>
        <v>0</v>
      </c>
      <c r="J29">
        <f>入力シート!D$20</f>
        <v>0</v>
      </c>
      <c r="K29">
        <f>入力シート!L57</f>
        <v>0</v>
      </c>
      <c r="L29">
        <f>入力シート!M57</f>
        <v>0</v>
      </c>
      <c r="M29">
        <f>入力シート!N57</f>
        <v>0</v>
      </c>
      <c r="N29">
        <f>入力シート!D$16</f>
        <v>0</v>
      </c>
      <c r="O29">
        <f>入力シート!D$17</f>
        <v>0</v>
      </c>
    </row>
    <row r="30" spans="1:15" x14ac:dyDescent="0.15">
      <c r="A30" s="70" t="s">
        <v>278</v>
      </c>
      <c r="C30">
        <f>入力シート!R58</f>
        <v>0</v>
      </c>
      <c r="D30">
        <f>入力シート!D58</f>
        <v>0</v>
      </c>
      <c r="E30">
        <f>入力シート!F58</f>
        <v>0</v>
      </c>
      <c r="F30">
        <f>入力シート!H58</f>
        <v>0</v>
      </c>
      <c r="G30">
        <f>入力シート!J58</f>
        <v>0</v>
      </c>
      <c r="H30" t="s">
        <v>272</v>
      </c>
      <c r="I30">
        <f>入力シート!D$19</f>
        <v>0</v>
      </c>
      <c r="J30">
        <f>入力シート!D$20</f>
        <v>0</v>
      </c>
      <c r="K30">
        <f>入力シート!L58</f>
        <v>0</v>
      </c>
      <c r="L30">
        <f>入力シート!M58</f>
        <v>0</v>
      </c>
      <c r="M30">
        <f>入力シート!N58</f>
        <v>0</v>
      </c>
      <c r="N30">
        <f>入力シート!D$16</f>
        <v>0</v>
      </c>
      <c r="O30">
        <f>入力シート!D$17</f>
        <v>0</v>
      </c>
    </row>
    <row r="31" spans="1:15" x14ac:dyDescent="0.15">
      <c r="A31" s="70" t="s">
        <v>279</v>
      </c>
      <c r="C31">
        <f>入力シート!R59</f>
        <v>0</v>
      </c>
      <c r="D31">
        <f>入力シート!D59</f>
        <v>0</v>
      </c>
      <c r="E31">
        <f>入力シート!F59</f>
        <v>0</v>
      </c>
      <c r="F31">
        <f>入力シート!H59</f>
        <v>0</v>
      </c>
      <c r="G31">
        <f>入力シート!J59</f>
        <v>0</v>
      </c>
      <c r="H31" t="s">
        <v>272</v>
      </c>
      <c r="I31">
        <f>入力シート!D$19</f>
        <v>0</v>
      </c>
      <c r="J31">
        <f>入力シート!D$20</f>
        <v>0</v>
      </c>
      <c r="K31">
        <f>入力シート!L59</f>
        <v>0</v>
      </c>
      <c r="L31">
        <f>入力シート!M59</f>
        <v>0</v>
      </c>
      <c r="M31">
        <f>入力シート!N59</f>
        <v>0</v>
      </c>
      <c r="N31">
        <f>入力シート!D$16</f>
        <v>0</v>
      </c>
      <c r="O31">
        <f>入力シート!D$17</f>
        <v>0</v>
      </c>
    </row>
    <row r="32" spans="1:15" x14ac:dyDescent="0.15">
      <c r="A32" s="70" t="s">
        <v>280</v>
      </c>
      <c r="C32">
        <f>入力シート!R60</f>
        <v>0</v>
      </c>
      <c r="D32">
        <f>入力シート!D60</f>
        <v>0</v>
      </c>
      <c r="E32">
        <f>入力シート!F60</f>
        <v>0</v>
      </c>
      <c r="F32">
        <f>入力シート!H60</f>
        <v>0</v>
      </c>
      <c r="G32">
        <f>入力シート!J60</f>
        <v>0</v>
      </c>
      <c r="H32" t="s">
        <v>272</v>
      </c>
      <c r="I32">
        <f>入力シート!D$19</f>
        <v>0</v>
      </c>
      <c r="J32">
        <f>入力シート!D$20</f>
        <v>0</v>
      </c>
      <c r="K32">
        <f>入力シート!L60</f>
        <v>0</v>
      </c>
      <c r="L32">
        <f>入力シート!M60</f>
        <v>0</v>
      </c>
      <c r="M32">
        <f>入力シート!N60</f>
        <v>0</v>
      </c>
      <c r="N32">
        <f>入力シート!D$16</f>
        <v>0</v>
      </c>
      <c r="O32">
        <f>入力シート!D$17</f>
        <v>0</v>
      </c>
    </row>
    <row r="33" spans="1:15" x14ac:dyDescent="0.15">
      <c r="A33" s="65" t="s">
        <v>270</v>
      </c>
      <c r="D33">
        <f>入力シート!D67</f>
        <v>0</v>
      </c>
      <c r="E33">
        <f>入力シート!F67</f>
        <v>0</v>
      </c>
      <c r="F33">
        <f>入力シート!H67</f>
        <v>0</v>
      </c>
      <c r="G33">
        <f>入力シート!J67</f>
        <v>0</v>
      </c>
      <c r="I33">
        <f>入力シート!D$19</f>
        <v>0</v>
      </c>
      <c r="J33">
        <f>入力シート!D$20</f>
        <v>0</v>
      </c>
      <c r="K33">
        <f>入力シート!L67</f>
        <v>0</v>
      </c>
      <c r="L33">
        <f>入力シート!M67</f>
        <v>0</v>
      </c>
      <c r="M33">
        <f>入力シート!N67</f>
        <v>0</v>
      </c>
      <c r="N33">
        <f>入力シート!D$16</f>
        <v>0</v>
      </c>
      <c r="O33">
        <f>入力シート!D$17</f>
        <v>0</v>
      </c>
    </row>
    <row r="34" spans="1:15" x14ac:dyDescent="0.15">
      <c r="A34" s="66" t="s">
        <v>228</v>
      </c>
      <c r="D34">
        <f>入力シート!D68</f>
        <v>0</v>
      </c>
      <c r="E34">
        <f>入力シート!F68</f>
        <v>0</v>
      </c>
      <c r="F34">
        <f>入力シート!H68</f>
        <v>0</v>
      </c>
      <c r="G34">
        <f>入力シート!J68</f>
        <v>0</v>
      </c>
      <c r="I34">
        <f>入力シート!D$19</f>
        <v>0</v>
      </c>
      <c r="J34">
        <f>入力シート!D$20</f>
        <v>0</v>
      </c>
      <c r="K34">
        <f>入力シート!L68</f>
        <v>0</v>
      </c>
      <c r="L34">
        <f>入力シート!M68</f>
        <v>0</v>
      </c>
      <c r="M34">
        <f>入力シート!N68</f>
        <v>0</v>
      </c>
      <c r="N34">
        <f>入力シート!D$16</f>
        <v>0</v>
      </c>
      <c r="O34">
        <f>入力シート!D$17</f>
        <v>0</v>
      </c>
    </row>
    <row r="35" spans="1:15" x14ac:dyDescent="0.15">
      <c r="A35" s="71" t="s">
        <v>281</v>
      </c>
      <c r="C35">
        <f>入力シート!R69</f>
        <v>0</v>
      </c>
      <c r="D35">
        <f>入力シート!D69</f>
        <v>0</v>
      </c>
      <c r="E35">
        <f>入力シート!F69</f>
        <v>0</v>
      </c>
      <c r="F35">
        <f>入力シート!H69</f>
        <v>0</v>
      </c>
      <c r="G35">
        <f>入力シート!J69</f>
        <v>0</v>
      </c>
      <c r="H35" t="s">
        <v>271</v>
      </c>
      <c r="I35">
        <f>入力シート!D$19</f>
        <v>0</v>
      </c>
      <c r="J35">
        <f>入力シート!D$20</f>
        <v>0</v>
      </c>
      <c r="K35">
        <f>入力シート!L69</f>
        <v>0</v>
      </c>
      <c r="L35">
        <f>入力シート!M69</f>
        <v>0</v>
      </c>
      <c r="M35">
        <f>入力シート!N69</f>
        <v>0</v>
      </c>
      <c r="N35">
        <f>入力シート!D$16</f>
        <v>0</v>
      </c>
      <c r="O35">
        <f>入力シート!D$17</f>
        <v>0</v>
      </c>
    </row>
    <row r="36" spans="1:15" x14ac:dyDescent="0.15">
      <c r="A36" s="71" t="s">
        <v>281</v>
      </c>
      <c r="C36">
        <f>入力シート!R70</f>
        <v>0</v>
      </c>
      <c r="D36">
        <f>入力シート!D70</f>
        <v>0</v>
      </c>
      <c r="E36">
        <f>入力シート!F70</f>
        <v>0</v>
      </c>
      <c r="F36">
        <f>入力シート!H70</f>
        <v>0</v>
      </c>
      <c r="G36">
        <f>入力シート!J70</f>
        <v>0</v>
      </c>
      <c r="H36" t="s">
        <v>271</v>
      </c>
      <c r="I36">
        <f>入力シート!D$19</f>
        <v>0</v>
      </c>
      <c r="J36">
        <f>入力シート!D$20</f>
        <v>0</v>
      </c>
      <c r="K36">
        <f>入力シート!L70</f>
        <v>0</v>
      </c>
      <c r="L36">
        <f>入力シート!M70</f>
        <v>0</v>
      </c>
      <c r="M36">
        <f>入力シート!N70</f>
        <v>0</v>
      </c>
      <c r="N36">
        <f>入力シート!D$16</f>
        <v>0</v>
      </c>
      <c r="O36">
        <f>入力シート!D$17</f>
        <v>0</v>
      </c>
    </row>
    <row r="37" spans="1:15" x14ac:dyDescent="0.15">
      <c r="A37" s="71" t="s">
        <v>282</v>
      </c>
      <c r="C37">
        <f>入力シート!R71</f>
        <v>0</v>
      </c>
      <c r="D37">
        <f>入力シート!D71</f>
        <v>0</v>
      </c>
      <c r="E37">
        <f>入力シート!F71</f>
        <v>0</v>
      </c>
      <c r="F37">
        <f>入力シート!H71</f>
        <v>0</v>
      </c>
      <c r="G37">
        <f>入力シート!J71</f>
        <v>0</v>
      </c>
      <c r="H37" t="s">
        <v>271</v>
      </c>
      <c r="I37">
        <f>入力シート!D$19</f>
        <v>0</v>
      </c>
      <c r="J37">
        <f>入力シート!D$20</f>
        <v>0</v>
      </c>
      <c r="K37">
        <f>入力シート!L71</f>
        <v>0</v>
      </c>
      <c r="L37">
        <f>入力シート!M71</f>
        <v>0</v>
      </c>
      <c r="M37">
        <f>入力シート!N71</f>
        <v>0</v>
      </c>
      <c r="N37">
        <f>入力シート!D$16</f>
        <v>0</v>
      </c>
      <c r="O37">
        <f>入力シート!D$17</f>
        <v>0</v>
      </c>
    </row>
    <row r="38" spans="1:15" x14ac:dyDescent="0.15">
      <c r="A38" s="71" t="s">
        <v>282</v>
      </c>
      <c r="C38">
        <f>入力シート!R72</f>
        <v>0</v>
      </c>
      <c r="D38">
        <f>入力シート!D72</f>
        <v>0</v>
      </c>
      <c r="E38">
        <f>入力シート!F72</f>
        <v>0</v>
      </c>
      <c r="F38">
        <f>入力シート!H72</f>
        <v>0</v>
      </c>
      <c r="G38">
        <f>入力シート!J72</f>
        <v>0</v>
      </c>
      <c r="H38" t="s">
        <v>271</v>
      </c>
      <c r="I38">
        <f>入力シート!D$19</f>
        <v>0</v>
      </c>
      <c r="J38">
        <f>入力シート!D$20</f>
        <v>0</v>
      </c>
      <c r="K38">
        <f>入力シート!L72</f>
        <v>0</v>
      </c>
      <c r="L38">
        <f>入力シート!M72</f>
        <v>0</v>
      </c>
      <c r="M38">
        <f>入力シート!N72</f>
        <v>0</v>
      </c>
      <c r="N38">
        <f>入力シート!D$16</f>
        <v>0</v>
      </c>
      <c r="O38">
        <f>入力シート!D$17</f>
        <v>0</v>
      </c>
    </row>
    <row r="39" spans="1:15" x14ac:dyDescent="0.15">
      <c r="A39" s="65" t="s">
        <v>270</v>
      </c>
      <c r="D39">
        <f>入力シート!D77</f>
        <v>0</v>
      </c>
      <c r="E39">
        <f>入力シート!F77</f>
        <v>0</v>
      </c>
      <c r="F39">
        <f>入力シート!H77</f>
        <v>0</v>
      </c>
      <c r="G39">
        <f>入力シート!J77</f>
        <v>0</v>
      </c>
      <c r="I39">
        <f>入力シート!D$19</f>
        <v>0</v>
      </c>
      <c r="J39">
        <f>入力シート!D$20</f>
        <v>0</v>
      </c>
      <c r="K39">
        <f>入力シート!L77</f>
        <v>0</v>
      </c>
      <c r="L39">
        <f>入力シート!M77</f>
        <v>0</v>
      </c>
      <c r="M39">
        <f>入力シート!N77</f>
        <v>0</v>
      </c>
      <c r="N39">
        <f>入力シート!D$16</f>
        <v>0</v>
      </c>
      <c r="O39">
        <f>入力シート!D$17</f>
        <v>0</v>
      </c>
    </row>
    <row r="40" spans="1:15" x14ac:dyDescent="0.15">
      <c r="A40" s="66" t="s">
        <v>228</v>
      </c>
      <c r="D40">
        <f>入力シート!D78</f>
        <v>0</v>
      </c>
      <c r="E40">
        <f>入力シート!F78</f>
        <v>0</v>
      </c>
      <c r="F40">
        <f>入力シート!H78</f>
        <v>0</v>
      </c>
      <c r="G40">
        <f>入力シート!J78</f>
        <v>0</v>
      </c>
      <c r="I40">
        <f>入力シート!D$19</f>
        <v>0</v>
      </c>
      <c r="J40">
        <f>入力シート!D$20</f>
        <v>0</v>
      </c>
      <c r="K40">
        <f>入力シート!L78</f>
        <v>0</v>
      </c>
      <c r="L40">
        <f>入力シート!M78</f>
        <v>0</v>
      </c>
      <c r="M40">
        <f>入力シート!N78</f>
        <v>0</v>
      </c>
      <c r="N40">
        <f>入力シート!D$16</f>
        <v>0</v>
      </c>
      <c r="O40">
        <f>入力シート!D$17</f>
        <v>0</v>
      </c>
    </row>
    <row r="41" spans="1:15" x14ac:dyDescent="0.15">
      <c r="A41" s="72" t="s">
        <v>283</v>
      </c>
      <c r="C41">
        <f>入力シート!R79</f>
        <v>0</v>
      </c>
      <c r="D41">
        <f>入力シート!D79</f>
        <v>0</v>
      </c>
      <c r="E41">
        <f>入力シート!F79</f>
        <v>0</v>
      </c>
      <c r="F41">
        <f>入力シート!H79</f>
        <v>0</v>
      </c>
      <c r="G41">
        <f>入力シート!J79</f>
        <v>0</v>
      </c>
      <c r="H41" t="s">
        <v>272</v>
      </c>
      <c r="I41">
        <f>入力シート!D$19</f>
        <v>0</v>
      </c>
      <c r="J41">
        <f>入力シート!D$20</f>
        <v>0</v>
      </c>
      <c r="K41">
        <f>入力シート!L79</f>
        <v>0</v>
      </c>
      <c r="L41">
        <f>入力シート!M79</f>
        <v>0</v>
      </c>
      <c r="M41">
        <f>入力シート!N79</f>
        <v>0</v>
      </c>
      <c r="N41">
        <f>入力シート!D$16</f>
        <v>0</v>
      </c>
      <c r="O41">
        <f>入力シート!D$17</f>
        <v>0</v>
      </c>
    </row>
    <row r="42" spans="1:15" x14ac:dyDescent="0.15">
      <c r="A42" s="72" t="s">
        <v>283</v>
      </c>
      <c r="C42">
        <f>入力シート!R80</f>
        <v>0</v>
      </c>
      <c r="D42">
        <f>入力シート!D80</f>
        <v>0</v>
      </c>
      <c r="E42">
        <f>入力シート!F80</f>
        <v>0</v>
      </c>
      <c r="F42">
        <f>入力シート!H80</f>
        <v>0</v>
      </c>
      <c r="G42">
        <f>入力シート!J80</f>
        <v>0</v>
      </c>
      <c r="H42" t="s">
        <v>272</v>
      </c>
      <c r="I42">
        <f>入力シート!D$19</f>
        <v>0</v>
      </c>
      <c r="J42">
        <f>入力シート!D$20</f>
        <v>0</v>
      </c>
      <c r="K42">
        <f>入力シート!L80</f>
        <v>0</v>
      </c>
      <c r="L42">
        <f>入力シート!M80</f>
        <v>0</v>
      </c>
      <c r="M42">
        <f>入力シート!N80</f>
        <v>0</v>
      </c>
      <c r="N42">
        <f>入力シート!D$16</f>
        <v>0</v>
      </c>
      <c r="O42">
        <f>入力シート!D$17</f>
        <v>0</v>
      </c>
    </row>
    <row r="43" spans="1:15" x14ac:dyDescent="0.15">
      <c r="A43" s="72" t="s">
        <v>284</v>
      </c>
      <c r="C43">
        <f>入力シート!R81</f>
        <v>0</v>
      </c>
      <c r="D43">
        <f>入力シート!D81</f>
        <v>0</v>
      </c>
      <c r="E43">
        <f>入力シート!F81</f>
        <v>0</v>
      </c>
      <c r="F43">
        <f>入力シート!H81</f>
        <v>0</v>
      </c>
      <c r="G43">
        <f>入力シート!J81</f>
        <v>0</v>
      </c>
      <c r="H43" t="s">
        <v>272</v>
      </c>
      <c r="I43">
        <f>入力シート!D$19</f>
        <v>0</v>
      </c>
      <c r="J43">
        <f>入力シート!D$20</f>
        <v>0</v>
      </c>
      <c r="K43">
        <f>入力シート!L81</f>
        <v>0</v>
      </c>
      <c r="L43">
        <f>入力シート!M81</f>
        <v>0</v>
      </c>
      <c r="M43">
        <f>入力シート!N81</f>
        <v>0</v>
      </c>
      <c r="N43">
        <f>入力シート!D$16</f>
        <v>0</v>
      </c>
      <c r="O43">
        <f>入力シート!D$17</f>
        <v>0</v>
      </c>
    </row>
    <row r="44" spans="1:15" x14ac:dyDescent="0.15">
      <c r="A44" s="72" t="s">
        <v>284</v>
      </c>
      <c r="C44">
        <f>入力シート!R82</f>
        <v>0</v>
      </c>
      <c r="D44">
        <f>入力シート!D82</f>
        <v>0</v>
      </c>
      <c r="E44">
        <f>入力シート!F82</f>
        <v>0</v>
      </c>
      <c r="F44">
        <f>入力シート!H82</f>
        <v>0</v>
      </c>
      <c r="G44">
        <f>入力シート!J82</f>
        <v>0</v>
      </c>
      <c r="H44" t="s">
        <v>272</v>
      </c>
      <c r="I44">
        <f>入力シート!D$19</f>
        <v>0</v>
      </c>
      <c r="J44">
        <f>入力シート!D$20</f>
        <v>0</v>
      </c>
      <c r="K44">
        <f>入力シート!L82</f>
        <v>0</v>
      </c>
      <c r="L44">
        <f>入力シート!M82</f>
        <v>0</v>
      </c>
      <c r="M44">
        <f>入力シート!N82</f>
        <v>0</v>
      </c>
      <c r="N44">
        <f>入力シート!D$16</f>
        <v>0</v>
      </c>
      <c r="O44">
        <f>入力シート!D$17</f>
        <v>0</v>
      </c>
    </row>
    <row r="45" spans="1:15" x14ac:dyDescent="0.15">
      <c r="A45" s="65" t="s">
        <v>270</v>
      </c>
      <c r="D45">
        <f>入力シート!D87</f>
        <v>0</v>
      </c>
      <c r="E45">
        <f>入力シート!F87</f>
        <v>0</v>
      </c>
      <c r="F45">
        <f>入力シート!H87</f>
        <v>0</v>
      </c>
      <c r="G45">
        <f>入力シート!J87</f>
        <v>0</v>
      </c>
      <c r="I45">
        <f>入力シート!D$19</f>
        <v>0</v>
      </c>
      <c r="J45">
        <f>入力シート!D$20</f>
        <v>0</v>
      </c>
      <c r="K45">
        <f>入力シート!L87</f>
        <v>0</v>
      </c>
      <c r="L45">
        <f>入力シート!M87</f>
        <v>0</v>
      </c>
      <c r="M45">
        <f>入力シート!N87</f>
        <v>0</v>
      </c>
      <c r="N45">
        <f>入力シート!D$16</f>
        <v>0</v>
      </c>
      <c r="O45">
        <f>入力シート!D$17</f>
        <v>0</v>
      </c>
    </row>
    <row r="46" spans="1:15" x14ac:dyDescent="0.15">
      <c r="A46" s="66" t="s">
        <v>228</v>
      </c>
      <c r="D46">
        <f>入力シート!D88</f>
        <v>0</v>
      </c>
      <c r="E46">
        <f>入力シート!F88</f>
        <v>0</v>
      </c>
      <c r="F46">
        <f>入力シート!H88</f>
        <v>0</v>
      </c>
      <c r="G46">
        <f>入力シート!J88</f>
        <v>0</v>
      </c>
      <c r="I46">
        <f>入力シート!D$19</f>
        <v>0</v>
      </c>
      <c r="J46">
        <f>入力シート!D$20</f>
        <v>0</v>
      </c>
      <c r="K46">
        <f>入力シート!L88</f>
        <v>0</v>
      </c>
      <c r="L46">
        <f>入力シート!M88</f>
        <v>0</v>
      </c>
      <c r="M46">
        <f>入力シート!N88</f>
        <v>0</v>
      </c>
      <c r="N46">
        <f>入力シート!D$16</f>
        <v>0</v>
      </c>
      <c r="O46">
        <f>入力シート!D$17</f>
        <v>0</v>
      </c>
    </row>
    <row r="47" spans="1:15" x14ac:dyDescent="0.15">
      <c r="A47" s="73" t="s">
        <v>285</v>
      </c>
      <c r="C47">
        <f>入力シート!R89</f>
        <v>0</v>
      </c>
      <c r="D47">
        <f>入力シート!D89</f>
        <v>0</v>
      </c>
      <c r="E47">
        <f>入力シート!F89</f>
        <v>0</v>
      </c>
      <c r="F47">
        <f>入力シート!H89</f>
        <v>0</v>
      </c>
      <c r="G47">
        <f>入力シート!J89</f>
        <v>0</v>
      </c>
      <c r="H47" t="s">
        <v>271</v>
      </c>
      <c r="I47">
        <f>入力シート!D$19</f>
        <v>0</v>
      </c>
      <c r="J47">
        <f>入力シート!D$20</f>
        <v>0</v>
      </c>
      <c r="K47">
        <f>入力シート!L89</f>
        <v>0</v>
      </c>
      <c r="L47">
        <f>入力シート!M89</f>
        <v>0</v>
      </c>
      <c r="M47">
        <f>入力シート!N89</f>
        <v>0</v>
      </c>
      <c r="N47">
        <f>入力シート!D$16</f>
        <v>0</v>
      </c>
      <c r="O47">
        <f>入力シート!D$17</f>
        <v>0</v>
      </c>
    </row>
    <row r="48" spans="1:15" x14ac:dyDescent="0.15">
      <c r="A48" s="73" t="s">
        <v>286</v>
      </c>
      <c r="C48">
        <f>入力シート!R90</f>
        <v>0</v>
      </c>
      <c r="D48">
        <f>入力シート!D90</f>
        <v>0</v>
      </c>
      <c r="E48">
        <f>入力シート!F90</f>
        <v>0</v>
      </c>
      <c r="F48">
        <f>入力シート!H90</f>
        <v>0</v>
      </c>
      <c r="G48">
        <f>入力シート!J90</f>
        <v>0</v>
      </c>
      <c r="H48" t="s">
        <v>271</v>
      </c>
      <c r="I48">
        <f>入力シート!D$19</f>
        <v>0</v>
      </c>
      <c r="J48">
        <f>入力シート!D$20</f>
        <v>0</v>
      </c>
      <c r="K48">
        <f>入力シート!L90</f>
        <v>0</v>
      </c>
      <c r="L48">
        <f>入力シート!M90</f>
        <v>0</v>
      </c>
      <c r="M48">
        <f>入力シート!N90</f>
        <v>0</v>
      </c>
      <c r="N48">
        <f>入力シート!D$16</f>
        <v>0</v>
      </c>
      <c r="O48">
        <f>入力シート!D$17</f>
        <v>0</v>
      </c>
    </row>
    <row r="49" spans="1:15" x14ac:dyDescent="0.15">
      <c r="A49" s="65" t="s">
        <v>270</v>
      </c>
      <c r="D49">
        <f>入力シート!D95</f>
        <v>0</v>
      </c>
      <c r="E49">
        <f>入力シート!F95</f>
        <v>0</v>
      </c>
      <c r="F49">
        <f>入力シート!H95</f>
        <v>0</v>
      </c>
      <c r="G49">
        <f>入力シート!J95</f>
        <v>0</v>
      </c>
      <c r="I49">
        <f>入力シート!D$19</f>
        <v>0</v>
      </c>
      <c r="J49">
        <f>入力シート!D$20</f>
        <v>0</v>
      </c>
      <c r="K49">
        <f>入力シート!L95</f>
        <v>0</v>
      </c>
      <c r="L49">
        <f>入力シート!M95</f>
        <v>0</v>
      </c>
      <c r="M49">
        <f>入力シート!N95</f>
        <v>0</v>
      </c>
      <c r="N49">
        <f>入力シート!D$16</f>
        <v>0</v>
      </c>
      <c r="O49">
        <f>入力シート!D$17</f>
        <v>0</v>
      </c>
    </row>
    <row r="50" spans="1:15" x14ac:dyDescent="0.15">
      <c r="A50" s="66" t="s">
        <v>228</v>
      </c>
      <c r="D50">
        <f>入力シート!D96</f>
        <v>0</v>
      </c>
      <c r="E50">
        <f>入力シート!F96</f>
        <v>0</v>
      </c>
      <c r="F50">
        <f>入力シート!H96</f>
        <v>0</v>
      </c>
      <c r="G50">
        <f>入力シート!J96</f>
        <v>0</v>
      </c>
      <c r="I50">
        <f>入力シート!D$19</f>
        <v>0</v>
      </c>
      <c r="J50">
        <f>入力シート!D$20</f>
        <v>0</v>
      </c>
      <c r="K50">
        <f>入力シート!L96</f>
        <v>0</v>
      </c>
      <c r="L50">
        <f>入力シート!M96</f>
        <v>0</v>
      </c>
      <c r="M50">
        <f>入力シート!N96</f>
        <v>0</v>
      </c>
      <c r="N50">
        <f>入力シート!D$16</f>
        <v>0</v>
      </c>
      <c r="O50">
        <f>入力シート!D$17</f>
        <v>0</v>
      </c>
    </row>
    <row r="51" spans="1:15" x14ac:dyDescent="0.15">
      <c r="A51" s="74" t="s">
        <v>287</v>
      </c>
      <c r="C51">
        <f>入力シート!R97</f>
        <v>0</v>
      </c>
      <c r="D51">
        <f>入力シート!D97</f>
        <v>0</v>
      </c>
      <c r="E51">
        <f>入力シート!F97</f>
        <v>0</v>
      </c>
      <c r="F51">
        <f>入力シート!H97</f>
        <v>0</v>
      </c>
      <c r="G51">
        <f>入力シート!J97</f>
        <v>0</v>
      </c>
      <c r="H51" t="s">
        <v>272</v>
      </c>
      <c r="I51">
        <f>入力シート!D$19</f>
        <v>0</v>
      </c>
      <c r="J51">
        <f>入力シート!D$20</f>
        <v>0</v>
      </c>
      <c r="K51">
        <f>入力シート!L97</f>
        <v>0</v>
      </c>
      <c r="L51">
        <f>入力シート!M97</f>
        <v>0</v>
      </c>
      <c r="M51">
        <f>入力シート!N97</f>
        <v>0</v>
      </c>
      <c r="N51">
        <f>入力シート!D$16</f>
        <v>0</v>
      </c>
      <c r="O51">
        <f>入力シート!D$17</f>
        <v>0</v>
      </c>
    </row>
    <row r="52" spans="1:15" x14ac:dyDescent="0.15">
      <c r="A52" s="74" t="s">
        <v>288</v>
      </c>
      <c r="C52">
        <f>入力シート!R98</f>
        <v>0</v>
      </c>
      <c r="D52">
        <f>入力シート!D98</f>
        <v>0</v>
      </c>
      <c r="E52">
        <f>入力シート!F98</f>
        <v>0</v>
      </c>
      <c r="F52">
        <f>入力シート!H98</f>
        <v>0</v>
      </c>
      <c r="G52">
        <f>入力シート!J98</f>
        <v>0</v>
      </c>
      <c r="H52" t="s">
        <v>272</v>
      </c>
      <c r="I52">
        <f>入力シート!D$19</f>
        <v>0</v>
      </c>
      <c r="J52">
        <f>入力シート!D$20</f>
        <v>0</v>
      </c>
      <c r="K52">
        <f>入力シート!L98</f>
        <v>0</v>
      </c>
      <c r="L52">
        <f>入力シート!M98</f>
        <v>0</v>
      </c>
      <c r="M52">
        <f>入力シート!N98</f>
        <v>0</v>
      </c>
      <c r="N52">
        <f>入力シート!D$16</f>
        <v>0</v>
      </c>
      <c r="O52">
        <f>入力シート!D$17</f>
        <v>0</v>
      </c>
    </row>
  </sheetData>
  <autoFilter ref="A10:N52" xr:uid="{00000000-0009-0000-0000-00000E000000}"/>
  <phoneticPr fontId="38"/>
  <dataValidations count="3">
    <dataValidation type="whole" imeMode="off" allowBlank="1" showInputMessage="1" showErrorMessage="1" sqref="C10" xr:uid="{00000000-0002-0000-0E00-000000000000}">
      <formula1>1</formula1>
      <formula2>4</formula2>
    </dataValidation>
    <dataValidation imeMode="hiragana" allowBlank="1" showInputMessage="1" showErrorMessage="1" sqref="D10:E10 H10" xr:uid="{00000000-0002-0000-0E00-000001000000}"/>
    <dataValidation imeMode="fullKatakana" allowBlank="1" showInputMessage="1" showErrorMessage="1" sqref="F10:G10" xr:uid="{00000000-0002-0000-0E00-000002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4"/>
  </sheetPr>
  <dimension ref="A1:AL59"/>
  <sheetViews>
    <sheetView showGridLines="0" showOutlineSymbols="0" workbookViewId="0">
      <pane xSplit="1" topLeftCell="B1" activePane="topRight" state="frozen"/>
      <selection pane="topRight" activeCell="A3" sqref="A3"/>
    </sheetView>
  </sheetViews>
  <sheetFormatPr defaultColWidth="9" defaultRowHeight="13.5" x14ac:dyDescent="0.15"/>
  <cols>
    <col min="1" max="1" width="16.75" style="14" bestFit="1" customWidth="1"/>
    <col min="2" max="2" width="34.25" style="15" bestFit="1" customWidth="1"/>
    <col min="3" max="3" width="8.625" style="14" bestFit="1" customWidth="1"/>
    <col min="4" max="4" width="12.375" style="14" bestFit="1" customWidth="1"/>
    <col min="5" max="5" width="12.875" style="14" bestFit="1" customWidth="1"/>
    <col min="6" max="10" width="11.375" style="14" bestFit="1" customWidth="1"/>
    <col min="11" max="11" width="12.625" style="14" bestFit="1" customWidth="1"/>
    <col min="12" max="12" width="11.375" style="14" bestFit="1" customWidth="1"/>
    <col min="13" max="13" width="12.625" style="14" bestFit="1" customWidth="1"/>
    <col min="14" max="14" width="11.375" style="14" bestFit="1" customWidth="1"/>
    <col min="15" max="15" width="12.125" style="14" bestFit="1" customWidth="1"/>
    <col min="16" max="16" width="11" style="14" bestFit="1" customWidth="1"/>
    <col min="17" max="17" width="10.75" style="14" bestFit="1" customWidth="1"/>
    <col min="18" max="18" width="11" style="14" bestFit="1" customWidth="1"/>
    <col min="19" max="19" width="11.125" style="14" bestFit="1" customWidth="1"/>
    <col min="20" max="27" width="11.25" style="14" customWidth="1"/>
    <col min="28" max="16384" width="9" style="14"/>
  </cols>
  <sheetData>
    <row r="1" spans="1:38" s="1" customFormat="1" x14ac:dyDescent="0.15">
      <c r="A1" s="1" t="s">
        <v>289</v>
      </c>
      <c r="B1" s="16"/>
    </row>
    <row r="2" spans="1:38" s="2" customFormat="1" ht="10.5" x14ac:dyDescent="0.15">
      <c r="A2" s="2" t="s">
        <v>290</v>
      </c>
      <c r="B2" s="17" t="s">
        <v>291</v>
      </c>
      <c r="C2" s="2" t="s">
        <v>292</v>
      </c>
      <c r="D2" s="2" t="s">
        <v>53</v>
      </c>
      <c r="E2" s="2" t="s">
        <v>55</v>
      </c>
      <c r="F2" s="2" t="s">
        <v>293</v>
      </c>
      <c r="G2" s="2" t="s">
        <v>294</v>
      </c>
      <c r="H2" s="2" t="s">
        <v>61</v>
      </c>
      <c r="I2" s="2" t="s">
        <v>63</v>
      </c>
      <c r="J2" s="2" t="s">
        <v>65</v>
      </c>
      <c r="K2" s="2" t="s">
        <v>67</v>
      </c>
      <c r="L2" s="2" t="s">
        <v>69</v>
      </c>
      <c r="M2" s="2" t="s">
        <v>71</v>
      </c>
      <c r="N2" s="2" t="s">
        <v>295</v>
      </c>
      <c r="O2" s="2" t="s">
        <v>296</v>
      </c>
      <c r="P2" s="2" t="s">
        <v>297</v>
      </c>
      <c r="Q2" s="2" t="s">
        <v>298</v>
      </c>
      <c r="R2" s="2" t="s">
        <v>299</v>
      </c>
      <c r="S2" s="2" t="s">
        <v>300</v>
      </c>
      <c r="T2" s="2" t="s">
        <v>301</v>
      </c>
      <c r="U2" s="2" t="s">
        <v>302</v>
      </c>
      <c r="V2" s="2" t="s">
        <v>303</v>
      </c>
      <c r="W2" s="2" t="s">
        <v>304</v>
      </c>
      <c r="X2" s="2" t="s">
        <v>305</v>
      </c>
      <c r="Y2" s="2" t="s">
        <v>306</v>
      </c>
      <c r="Z2" s="2" t="s">
        <v>307</v>
      </c>
      <c r="AA2" s="2" t="s">
        <v>308</v>
      </c>
      <c r="AB2" s="2" t="s">
        <v>176</v>
      </c>
      <c r="AC2" s="2" t="s">
        <v>309</v>
      </c>
      <c r="AD2" s="2" t="s">
        <v>24</v>
      </c>
      <c r="AE2" s="2" t="s">
        <v>177</v>
      </c>
      <c r="AF2" s="2" t="s">
        <v>310</v>
      </c>
      <c r="AG2" s="2" t="s">
        <v>311</v>
      </c>
      <c r="AH2" s="2" t="s">
        <v>312</v>
      </c>
      <c r="AI2" s="2" t="s">
        <v>313</v>
      </c>
      <c r="AJ2" s="2" t="s">
        <v>314</v>
      </c>
      <c r="AK2" s="2" t="s">
        <v>73</v>
      </c>
      <c r="AL2" s="2" t="s">
        <v>75</v>
      </c>
    </row>
    <row r="3" spans="1:38" s="3" customFormat="1" ht="12" customHeight="1" x14ac:dyDescent="0.15">
      <c r="A3" s="18" t="str">
        <f>IF(入力シート!$D$37="","",入力シート!$D$19)</f>
        <v/>
      </c>
      <c r="B3" s="19" t="str">
        <f>IF(入力シート!$D$37="","",入力シート!$D$20)</f>
        <v/>
      </c>
      <c r="C3" s="18" t="str">
        <f>IF(入力シート!$D$37="","",入力シート!$D$16)</f>
        <v/>
      </c>
      <c r="D3" s="18" t="str">
        <f>IF(入力シート!$D$37="","",入力シート!D34&amp;"　"&amp;入力シート!F34)</f>
        <v/>
      </c>
      <c r="E3" s="18" t="str">
        <f>IF(入力シート!$D$37="","",入力シート!D35&amp;"　"&amp;入力シート!F35)</f>
        <v/>
      </c>
      <c r="F3" s="20" t="str">
        <f>IF(入力シート!$D$37="","",入力シート!D36&amp;"　"&amp;入力シート!F36)</f>
        <v/>
      </c>
      <c r="G3" s="18" t="str">
        <f>IF(入力シート!$D$37="","",入力シート!D37&amp;"　"&amp;入力シート!F37)</f>
        <v/>
      </c>
      <c r="H3" s="18" t="str">
        <f>IF(入力シート!$D$37="","",入力シート!D38&amp;"　"&amp;入力シート!F38)</f>
        <v/>
      </c>
      <c r="I3" s="18" t="str">
        <f>IF(入力シート!$D$37="","",入力シート!D39&amp;"　"&amp;入力シート!F39)</f>
        <v/>
      </c>
      <c r="J3" s="18" t="str">
        <f>IF(入力シート!$D$37="","",入力シート!D40&amp;"　"&amp;入力シート!F40)</f>
        <v/>
      </c>
      <c r="K3" s="18" t="str">
        <f>IF(入力シート!$D$37="","",入力シート!D41&amp;"　"&amp;入力シート!F41)</f>
        <v/>
      </c>
      <c r="L3" s="18" t="str">
        <f>IF(入力シート!$D$37="","",入力シート!D42&amp;"　"&amp;入力シート!F42)</f>
        <v/>
      </c>
      <c r="M3" s="18" t="str">
        <f>IF(入力シート!$D$37="","",入力シート!D43&amp;"　"&amp;入力シート!F43)</f>
        <v/>
      </c>
      <c r="N3" s="18" t="str">
        <f>IF(入力シート!$D$37="","",入力シート!H37&amp;"　"&amp;入力シート!J37)</f>
        <v/>
      </c>
      <c r="O3" s="18" t="str">
        <f>IF(入力シート!$D$37="","",入力シート!H38&amp;"　"&amp;入力シート!J38)</f>
        <v/>
      </c>
      <c r="P3" s="18" t="str">
        <f>IF(入力シート!$D$37="","",入力シート!H39&amp;"　"&amp;入力シート!J39)</f>
        <v/>
      </c>
      <c r="Q3" s="18" t="str">
        <f>IF(入力シート!$D$37="","",入力シート!H40&amp;"　"&amp;入力シート!J40)</f>
        <v/>
      </c>
      <c r="R3" s="18" t="str">
        <f>IF(入力シート!$D$37="","",入力シート!H41&amp;"　"&amp;入力シート!J41)</f>
        <v/>
      </c>
      <c r="S3" s="18" t="str">
        <f>IF(入力シート!$D$37="","",入力シート!H42&amp;"　"&amp;入力シート!J42)</f>
        <v/>
      </c>
      <c r="T3" s="18" t="str">
        <f>IF(入力シート!$D$37="","",入力シート!H43&amp;"　"&amp;入力シート!J43)</f>
        <v/>
      </c>
      <c r="U3" s="18" t="str">
        <f>IF(入力シート!$D$37="","",入力シート!$R37)</f>
        <v/>
      </c>
      <c r="V3" s="18" t="str">
        <f>IF(入力シート!$D$37="","",入力シート!$R38)</f>
        <v/>
      </c>
      <c r="W3" s="18" t="str">
        <f>IF(入力シート!$D$37="","",入力シート!$R39)</f>
        <v/>
      </c>
      <c r="X3" s="18" t="str">
        <f>IF(入力シート!$D$37="","",入力シート!$R40)</f>
        <v/>
      </c>
      <c r="Y3" s="18" t="str">
        <f>IF(入力シート!$D$37="","",入力シート!$R41)</f>
        <v/>
      </c>
      <c r="Z3" s="18" t="str">
        <f>IF(入力シート!$D$37="","",入力シート!$R42)</f>
        <v/>
      </c>
      <c r="AA3" s="18" t="str">
        <f>IF(入力シート!$D$37="","",入力シート!$R43)</f>
        <v/>
      </c>
      <c r="AB3" s="18" t="str">
        <f>IF(入力シート!$D$37="","",入力シート!$D$17)</f>
        <v/>
      </c>
      <c r="AC3" s="18" t="str">
        <f>IF(入力シート!$D$37="","",入力シート!$D$18)</f>
        <v/>
      </c>
      <c r="AD3" s="18" t="str">
        <f>IF(入力シート!$D$37="","",入力シート!$D$21&amp;"-"&amp;入力シート!$F$21)</f>
        <v/>
      </c>
      <c r="AE3" s="18" t="str">
        <f>IF(入力シート!$D$37="","",入力シート!$D$22)</f>
        <v/>
      </c>
      <c r="AF3" s="18" t="str">
        <f>IF(入力シート!$D$37="","",入力シート!$D$23&amp;"-"&amp;入力シート!$F$23&amp;"-"&amp;入力シート!$H$23)</f>
        <v/>
      </c>
      <c r="AG3" s="18" t="str">
        <f>IF(入力シート!$D$37="","",入力シート!H34&amp;"　"&amp;入力シート!J34)</f>
        <v/>
      </c>
      <c r="AH3" s="18" t="str">
        <f>IF(入力シート!$D$37="","",入力シート!H35&amp;"　"&amp;入力シート!J35)</f>
        <v/>
      </c>
      <c r="AI3" s="18" t="str">
        <f>IF(入力シート!$D$37="","",入力シート!H36&amp;"　"&amp;入力シート!J36)</f>
        <v/>
      </c>
      <c r="AJ3" s="18" t="str">
        <f>IF(入力シート!$D$37="","",入力シート!$D$27)</f>
        <v/>
      </c>
      <c r="AK3" s="18" t="str">
        <f>IF(入力シート!$D$37="","",入力シート!D44&amp;入力シート!E44&amp;入力シート!G44)</f>
        <v/>
      </c>
      <c r="AL3" s="18" t="str">
        <f>IF(入力シート!$D$37="","",入力シート!D45)</f>
        <v/>
      </c>
    </row>
    <row r="4" spans="1:38" s="4" customFormat="1" x14ac:dyDescent="0.15">
      <c r="A4" s="21" t="s">
        <v>315</v>
      </c>
      <c r="B4" s="22"/>
      <c r="C4" s="23"/>
      <c r="E4" s="21"/>
    </row>
    <row r="5" spans="1:38" s="5" customFormat="1" ht="10.5" x14ac:dyDescent="0.15">
      <c r="A5" s="5" t="s">
        <v>290</v>
      </c>
      <c r="B5" s="24" t="s">
        <v>291</v>
      </c>
      <c r="C5" s="5" t="s">
        <v>292</v>
      </c>
      <c r="D5" s="5" t="s">
        <v>53</v>
      </c>
      <c r="E5" s="5" t="s">
        <v>55</v>
      </c>
      <c r="F5" s="5" t="s">
        <v>293</v>
      </c>
      <c r="G5" s="5" t="s">
        <v>294</v>
      </c>
      <c r="H5" s="5" t="s">
        <v>61</v>
      </c>
      <c r="I5" s="5" t="s">
        <v>63</v>
      </c>
      <c r="J5" s="5" t="s">
        <v>65</v>
      </c>
      <c r="K5" s="5" t="s">
        <v>67</v>
      </c>
      <c r="L5" s="5" t="s">
        <v>69</v>
      </c>
      <c r="M5" s="5" t="s">
        <v>71</v>
      </c>
      <c r="N5" s="5" t="s">
        <v>295</v>
      </c>
      <c r="O5" s="5" t="s">
        <v>296</v>
      </c>
      <c r="P5" s="5" t="s">
        <v>297</v>
      </c>
      <c r="Q5" s="5" t="s">
        <v>298</v>
      </c>
      <c r="R5" s="5" t="s">
        <v>299</v>
      </c>
      <c r="S5" s="5" t="s">
        <v>300</v>
      </c>
      <c r="T5" s="5" t="s">
        <v>301</v>
      </c>
      <c r="U5" s="5" t="s">
        <v>302</v>
      </c>
      <c r="V5" s="5" t="s">
        <v>303</v>
      </c>
      <c r="W5" s="5" t="s">
        <v>304</v>
      </c>
      <c r="X5" s="5" t="s">
        <v>305</v>
      </c>
      <c r="Y5" s="5" t="s">
        <v>306</v>
      </c>
      <c r="Z5" s="5" t="s">
        <v>307</v>
      </c>
      <c r="AA5" s="5" t="s">
        <v>308</v>
      </c>
      <c r="AB5" s="5" t="s">
        <v>176</v>
      </c>
      <c r="AC5" s="5" t="s">
        <v>309</v>
      </c>
      <c r="AD5" s="5" t="s">
        <v>24</v>
      </c>
      <c r="AE5" s="5" t="s">
        <v>177</v>
      </c>
      <c r="AF5" s="5" t="s">
        <v>310</v>
      </c>
      <c r="AG5" s="5" t="s">
        <v>311</v>
      </c>
      <c r="AH5" s="5" t="s">
        <v>312</v>
      </c>
      <c r="AI5" s="5" t="s">
        <v>313</v>
      </c>
      <c r="AJ5" s="5" t="s">
        <v>314</v>
      </c>
      <c r="AK5" s="5" t="s">
        <v>73</v>
      </c>
      <c r="AL5" s="5" t="s">
        <v>75</v>
      </c>
    </row>
    <row r="6" spans="1:38" s="4" customFormat="1" x14ac:dyDescent="0.15">
      <c r="A6" s="25" t="str">
        <f>IF(入力シート!$D$54="","",入力シート!$D$19)</f>
        <v/>
      </c>
      <c r="B6" s="26" t="str">
        <f>IF(入力シート!$D$54="","",入力シート!$D$20)</f>
        <v/>
      </c>
      <c r="C6" s="25" t="str">
        <f>IF(入力シート!$D$54="","",入力シート!$D$16)</f>
        <v/>
      </c>
      <c r="D6" s="25" t="str">
        <f>IF(入力シート!$D$54="","",入力シート!D51&amp;"　"&amp;入力シート!F51)</f>
        <v/>
      </c>
      <c r="E6" s="25" t="str">
        <f>IF(入力シート!$D$54="","",入力シート!D52&amp;"　"&amp;入力シート!F52)</f>
        <v/>
      </c>
      <c r="F6" s="27" t="str">
        <f>IF(入力シート!$D$54="","",入力シート!D53&amp;"　"&amp;入力シート!F53)</f>
        <v/>
      </c>
      <c r="G6" s="25" t="str">
        <f>IF(入力シート!$D$54="","",入力シート!D54&amp;"　"&amp;入力シート!F54)</f>
        <v/>
      </c>
      <c r="H6" s="25" t="str">
        <f>IF(入力シート!$D$54="","",入力シート!D55&amp;"　"&amp;入力シート!F55)</f>
        <v/>
      </c>
      <c r="I6" s="25" t="str">
        <f>IF(入力シート!$D$54="","",入力シート!D56&amp;"　"&amp;入力シート!F56)</f>
        <v/>
      </c>
      <c r="J6" s="25" t="str">
        <f>IF(入力シート!$D$54="","",入力シート!D57&amp;"　"&amp;入力シート!F57)</f>
        <v/>
      </c>
      <c r="K6" s="25" t="str">
        <f>IF(入力シート!$D$54="","",入力シート!D58&amp;"　"&amp;入力シート!F58)</f>
        <v/>
      </c>
      <c r="L6" s="25" t="str">
        <f>IF(入力シート!$D$54="","",入力シート!D59&amp;"　"&amp;入力シート!F59)</f>
        <v/>
      </c>
      <c r="M6" s="25" t="str">
        <f>IF(入力シート!$D$54="","",入力シート!D60&amp;"　"&amp;入力シート!F60)</f>
        <v/>
      </c>
      <c r="N6" s="25" t="str">
        <f>IF(入力シート!$D$54="","",入力シート!H54&amp;"　"&amp;入力シート!J54)</f>
        <v/>
      </c>
      <c r="O6" s="25" t="str">
        <f>IF(入力シート!$D$54="","",入力シート!H55&amp;"　"&amp;入力シート!J55)</f>
        <v/>
      </c>
      <c r="P6" s="25" t="str">
        <f>IF(入力シート!$D$54="","",入力シート!H56&amp;"　"&amp;入力シート!J56)</f>
        <v/>
      </c>
      <c r="Q6" s="25" t="str">
        <f>IF(入力シート!$D$54="","",入力シート!H57&amp;"　"&amp;入力シート!J57)</f>
        <v/>
      </c>
      <c r="R6" s="25" t="str">
        <f>IF(入力シート!$D$54="","",入力シート!H58&amp;"　"&amp;入力シート!J58)</f>
        <v/>
      </c>
      <c r="S6" s="25" t="str">
        <f>IF(入力シート!$D$54="","",入力シート!H59&amp;"　"&amp;入力シート!J59)</f>
        <v/>
      </c>
      <c r="T6" s="25" t="str">
        <f>IF(入力シート!$D$54="","",入力シート!H60&amp;"　"&amp;入力シート!J60)</f>
        <v/>
      </c>
      <c r="U6" s="25" t="str">
        <f>IF(入力シート!$D$54="","",入力シート!$R54)</f>
        <v/>
      </c>
      <c r="V6" s="25" t="str">
        <f>IF(入力シート!$D$54="","",入力シート!$R55)</f>
        <v/>
      </c>
      <c r="W6" s="25" t="str">
        <f>IF(入力シート!$D$54="","",入力シート!$R56)</f>
        <v/>
      </c>
      <c r="X6" s="25" t="str">
        <f>IF(入力シート!$D$54="","",入力シート!$R57)</f>
        <v/>
      </c>
      <c r="Y6" s="25" t="str">
        <f>IF(入力シート!$D$54="","",入力シート!$R58)</f>
        <v/>
      </c>
      <c r="Z6" s="25" t="str">
        <f>IF(入力シート!$D$54="","",入力シート!$R59)</f>
        <v/>
      </c>
      <c r="AA6" s="25" t="str">
        <f>IF(入力シート!$D$54="","",入力シート!$R60)</f>
        <v/>
      </c>
      <c r="AB6" s="25" t="str">
        <f>IF(入力シート!$D$54="","",入力シート!$D$17)</f>
        <v/>
      </c>
      <c r="AC6" s="25" t="str">
        <f>IF(入力シート!$D$54="","",入力シート!$D$18)</f>
        <v/>
      </c>
      <c r="AD6" s="25" t="str">
        <f>IF(入力シート!$D$54="","",入力シート!$D$21&amp;"-"&amp;入力シート!$F$21)</f>
        <v/>
      </c>
      <c r="AE6" s="25" t="str">
        <f>IF(入力シート!$D$54="","",入力シート!$D$22)</f>
        <v/>
      </c>
      <c r="AF6" s="25" t="str">
        <f>IF(入力シート!$D$54="","",入力シート!$D$23&amp;"-"&amp;入力シート!$F$23&amp;"-"&amp;入力シート!$H$23)</f>
        <v/>
      </c>
      <c r="AG6" s="25" t="str">
        <f>IF(入力シート!$D$54="","",入力シート!H51&amp;"　"&amp;入力シート!J51)</f>
        <v/>
      </c>
      <c r="AH6" s="25" t="str">
        <f>IF(入力シート!$D$54="","",入力シート!H52&amp;"　"&amp;入力シート!J52)</f>
        <v/>
      </c>
      <c r="AI6" s="25" t="str">
        <f>IF(入力シート!$D$54="","",入力シート!H53&amp;"　"&amp;入力シート!J53)</f>
        <v/>
      </c>
      <c r="AJ6" s="25" t="str">
        <f>IF(入力シート!$D$54="","",入力シート!$D$27)</f>
        <v/>
      </c>
      <c r="AK6" s="25" t="str">
        <f>IF(入力シート!$D$54="","",入力シート!D61&amp;入力シート!E61&amp;入力シート!G61)</f>
        <v/>
      </c>
      <c r="AL6" s="25" t="str">
        <f>IF(入力シート!$D$54="","",入力シート!D62)</f>
        <v/>
      </c>
    </row>
    <row r="7" spans="1:38" s="6" customFormat="1" x14ac:dyDescent="0.15">
      <c r="A7" s="28" t="s">
        <v>316</v>
      </c>
      <c r="B7" s="29"/>
      <c r="C7" s="30"/>
      <c r="E7" s="28"/>
    </row>
    <row r="8" spans="1:38" s="7" customFormat="1" ht="10.5" x14ac:dyDescent="0.15">
      <c r="A8" s="7" t="s">
        <v>290</v>
      </c>
      <c r="B8" s="31" t="s">
        <v>291</v>
      </c>
      <c r="C8" s="7" t="s">
        <v>292</v>
      </c>
      <c r="D8" s="7" t="s">
        <v>294</v>
      </c>
      <c r="E8" s="7" t="s">
        <v>61</v>
      </c>
      <c r="F8" s="7" t="s">
        <v>295</v>
      </c>
      <c r="G8" s="7" t="s">
        <v>296</v>
      </c>
      <c r="H8" s="7" t="s">
        <v>302</v>
      </c>
      <c r="I8" s="7" t="s">
        <v>303</v>
      </c>
      <c r="J8" s="7" t="s">
        <v>53</v>
      </c>
      <c r="K8" s="7" t="s">
        <v>311</v>
      </c>
      <c r="L8" s="7" t="s">
        <v>176</v>
      </c>
      <c r="M8" s="7" t="s">
        <v>309</v>
      </c>
      <c r="N8" s="7" t="s">
        <v>24</v>
      </c>
      <c r="O8" s="7" t="s">
        <v>177</v>
      </c>
      <c r="P8" s="7" t="s">
        <v>310</v>
      </c>
      <c r="Q8" s="7" t="s">
        <v>314</v>
      </c>
    </row>
    <row r="9" spans="1:38" s="6" customFormat="1" x14ac:dyDescent="0.15">
      <c r="A9" s="32" t="str">
        <f>IF(入力シート!$D$69="","",入力シート!$D$19)</f>
        <v/>
      </c>
      <c r="B9" s="33" t="str">
        <f>IF(入力シート!$D$69="","",入力シート!$D$20)</f>
        <v/>
      </c>
      <c r="C9" s="32" t="str">
        <f>IF(入力シート!$D$69="","",入力シート!$D$16)</f>
        <v/>
      </c>
      <c r="D9" s="32" t="str">
        <f>IF(入力シート!$D$69="","",入力シート!$D69&amp;"　"&amp;入力シート!$F69)</f>
        <v/>
      </c>
      <c r="E9" s="32" t="str">
        <f>IF(入力シート!$D$69="","",入力シート!$D70&amp;"　"&amp;入力シート!$F70)</f>
        <v/>
      </c>
      <c r="F9" s="34" t="str">
        <f>IF(入力シート!$D$69="","",入力シート!$H69&amp;"　"&amp;入力シート!$J69)</f>
        <v/>
      </c>
      <c r="G9" s="34" t="str">
        <f>IF(入力シート!$D$69="","",入力シート!$H70&amp;"　"&amp;入力シート!$J70)</f>
        <v/>
      </c>
      <c r="H9" s="34" t="str">
        <f>IF(入力シート!$D$69="","",入力シート!$R69)</f>
        <v/>
      </c>
      <c r="I9" s="34" t="str">
        <f>IF(入力シート!$D$69="","",入力シート!$R70)</f>
        <v/>
      </c>
      <c r="J9" s="34" t="str">
        <f>IF(入力シート!$D$69="","",入力シート!$D$69&amp;"　"&amp;入力シート!$F$68)</f>
        <v/>
      </c>
      <c r="K9" s="34" t="str">
        <f>IF(入力シート!$D$69="","",入力シート!$H$68&amp;"　"&amp;入力シート!$J$68)</f>
        <v/>
      </c>
      <c r="L9" s="32" t="str">
        <f>IF(入力シート!$D$69="","",入力シート!$D$17)</f>
        <v/>
      </c>
      <c r="M9" s="32" t="str">
        <f>IF(入力シート!$D$69="","",入力シート!$D$18)</f>
        <v/>
      </c>
      <c r="N9" s="32" t="str">
        <f>IF(入力シート!$D$69="","",入力シート!$D$21&amp;"-"&amp;入力シート!$F$21)</f>
        <v/>
      </c>
      <c r="O9" s="32" t="str">
        <f>IF(入力シート!$D$69="","",入力シート!$D$22)</f>
        <v/>
      </c>
      <c r="P9" s="32" t="str">
        <f>IF(入力シート!$D$69="","",入力シート!$D$23&amp;"-"&amp;入力シート!$F$23&amp;"-"&amp;入力シート!$H$23)</f>
        <v/>
      </c>
      <c r="Q9" s="32" t="str">
        <f>IF(入力シート!$D$69="","",入力シート!$D$27)</f>
        <v/>
      </c>
    </row>
    <row r="10" spans="1:38" s="6" customFormat="1" x14ac:dyDescent="0.15">
      <c r="A10" s="28" t="s">
        <v>317</v>
      </c>
      <c r="B10" s="29"/>
      <c r="C10" s="30"/>
      <c r="E10" s="28"/>
    </row>
    <row r="11" spans="1:38" s="7" customFormat="1" ht="10.5" x14ac:dyDescent="0.15">
      <c r="A11" s="7" t="s">
        <v>290</v>
      </c>
      <c r="B11" s="31" t="s">
        <v>291</v>
      </c>
      <c r="C11" s="7" t="s">
        <v>292</v>
      </c>
      <c r="D11" s="7" t="s">
        <v>294</v>
      </c>
      <c r="E11" s="7" t="s">
        <v>61</v>
      </c>
      <c r="F11" s="7" t="s">
        <v>295</v>
      </c>
      <c r="G11" s="7" t="s">
        <v>296</v>
      </c>
      <c r="H11" s="7" t="s">
        <v>302</v>
      </c>
      <c r="I11" s="7" t="s">
        <v>303</v>
      </c>
      <c r="J11" s="7" t="s">
        <v>53</v>
      </c>
      <c r="K11" s="7" t="s">
        <v>311</v>
      </c>
      <c r="L11" s="7" t="s">
        <v>176</v>
      </c>
      <c r="M11" s="7" t="s">
        <v>309</v>
      </c>
      <c r="N11" s="7" t="s">
        <v>24</v>
      </c>
      <c r="O11" s="7" t="s">
        <v>177</v>
      </c>
      <c r="P11" s="7" t="s">
        <v>310</v>
      </c>
      <c r="Q11" s="7" t="s">
        <v>314</v>
      </c>
    </row>
    <row r="12" spans="1:38" s="6" customFormat="1" x14ac:dyDescent="0.15">
      <c r="A12" s="32" t="str">
        <f>IF(入力シート!$D$71="","",入力シート!$D$19)</f>
        <v/>
      </c>
      <c r="B12" s="33" t="str">
        <f>IF(入力シート!$D$71="","",入力シート!$D$20)</f>
        <v/>
      </c>
      <c r="C12" s="32" t="str">
        <f>IF(入力シート!$D$71="","",入力シート!$D$16)</f>
        <v/>
      </c>
      <c r="D12" s="32" t="str">
        <f>IF(入力シート!$D$71="","",入力シート!$D71&amp;"　"&amp;入力シート!$F71)</f>
        <v/>
      </c>
      <c r="E12" s="32" t="str">
        <f>IF(入力シート!$D$71="","",入力シート!$D72&amp;"　"&amp;入力シート!$F72)</f>
        <v/>
      </c>
      <c r="F12" s="34" t="str">
        <f>IF(入力シート!$D$71="","",入力シート!$H71&amp;"　"&amp;入力シート!$J71)</f>
        <v/>
      </c>
      <c r="G12" s="34" t="str">
        <f>IF(入力シート!$D$71="","",入力シート!$H72&amp;"　"&amp;入力シート!$J72)</f>
        <v/>
      </c>
      <c r="H12" s="34" t="str">
        <f>IF(入力シート!$D$71="","",入力シート!$R71)</f>
        <v/>
      </c>
      <c r="I12" s="34" t="str">
        <f>IF(入力シート!$D$71="","",入力シート!$R72)</f>
        <v/>
      </c>
      <c r="J12" s="34" t="str">
        <f>IF(入力シート!$D$71="","",入力シート!$D$71&amp;"　"&amp;入力シート!$F$68)</f>
        <v/>
      </c>
      <c r="K12" s="34" t="str">
        <f>IF(入力シート!$D$71="","",入力シート!$H$68&amp;"　"&amp;入力シート!$J$68)</f>
        <v/>
      </c>
      <c r="L12" s="32" t="str">
        <f>IF(入力シート!$D$71="","",入力シート!$D$17)</f>
        <v/>
      </c>
      <c r="M12" s="32" t="str">
        <f>IF(入力シート!$D$71="","",入力シート!$D$18)</f>
        <v/>
      </c>
      <c r="N12" s="32" t="str">
        <f>IF(入力シート!$D$71="","",入力シート!$D$21&amp;"-"&amp;入力シート!$F$21)</f>
        <v/>
      </c>
      <c r="O12" s="32" t="str">
        <f>IF(入力シート!$D$71="","",入力シート!$D$22)</f>
        <v/>
      </c>
      <c r="P12" s="32" t="str">
        <f>IF(入力シート!$D$71="","",入力シート!$D$23&amp;"-"&amp;入力シート!$F$23&amp;"-"&amp;入力シート!$H$23)</f>
        <v/>
      </c>
      <c r="Q12" s="32" t="str">
        <f>IF(入力シート!$D$71="","",入力シート!$D$27)</f>
        <v/>
      </c>
    </row>
    <row r="13" spans="1:38" s="8" customFormat="1" x14ac:dyDescent="0.15">
      <c r="A13" s="35" t="s">
        <v>318</v>
      </c>
      <c r="B13" s="36"/>
      <c r="C13" s="37"/>
      <c r="E13" s="35"/>
    </row>
    <row r="14" spans="1:38" s="9" customFormat="1" ht="10.5" x14ac:dyDescent="0.15">
      <c r="A14" s="9" t="s">
        <v>290</v>
      </c>
      <c r="B14" s="38" t="s">
        <v>291</v>
      </c>
      <c r="C14" s="9" t="s">
        <v>292</v>
      </c>
      <c r="D14" s="9" t="s">
        <v>319</v>
      </c>
      <c r="E14" s="9" t="s">
        <v>320</v>
      </c>
      <c r="F14" s="9" t="s">
        <v>321</v>
      </c>
      <c r="G14" s="9" t="s">
        <v>53</v>
      </c>
      <c r="H14" s="9" t="s">
        <v>311</v>
      </c>
      <c r="I14" s="9" t="s">
        <v>176</v>
      </c>
      <c r="J14" s="9" t="s">
        <v>309</v>
      </c>
      <c r="K14" s="9" t="s">
        <v>24</v>
      </c>
      <c r="L14" s="9" t="s">
        <v>177</v>
      </c>
      <c r="M14" s="9" t="s">
        <v>310</v>
      </c>
      <c r="N14" s="9" t="s">
        <v>314</v>
      </c>
    </row>
    <row r="15" spans="1:38" s="8" customFormat="1" x14ac:dyDescent="0.15">
      <c r="A15" s="39" t="str">
        <f>IF(入力シート!$D$89="","",入力シート!$D$19)</f>
        <v/>
      </c>
      <c r="B15" s="40" t="str">
        <f>IF(入力シート!$D$89="","",入力シート!$D$20)</f>
        <v/>
      </c>
      <c r="C15" s="39" t="str">
        <f>IF(入力シート!$D$89="","",入力シート!$D$16)</f>
        <v/>
      </c>
      <c r="D15" s="39" t="str">
        <f>IF(入力シート!$D$89="","",入力シート!$D89&amp;"　"&amp;入力シート!$F89)</f>
        <v/>
      </c>
      <c r="E15" s="41" t="str">
        <f>IF(入力シート!$D$89="","",入力シート!$H89&amp;"　"&amp;入力シート!$J89)</f>
        <v/>
      </c>
      <c r="F15" s="41" t="str">
        <f>IF(入力シート!$D$89="","",入力シート!$R89)</f>
        <v/>
      </c>
      <c r="G15" s="41" t="str">
        <f>IF(入力シート!$D$89="","",入力シート!$D$89&amp;"　"&amp;入力シート!$F$88)</f>
        <v/>
      </c>
      <c r="H15" s="41" t="str">
        <f>IF(入力シート!$D$89="","",入力シート!$H$88&amp;"　"&amp;入力シート!$J$88)</f>
        <v/>
      </c>
      <c r="I15" s="39" t="str">
        <f>IF(入力シート!$D$89="","",入力シート!$D$17)</f>
        <v/>
      </c>
      <c r="J15" s="39" t="str">
        <f>IF(入力シート!$D$89="","",入力シート!$D$18)</f>
        <v/>
      </c>
      <c r="K15" s="39" t="str">
        <f>IF(入力シート!$D$89="","",入力シート!$D$21&amp;"-"&amp;入力シート!$F$21)</f>
        <v/>
      </c>
      <c r="L15" s="39" t="str">
        <f>IF(入力シート!$D$89="","",入力シート!$D$22)</f>
        <v/>
      </c>
      <c r="M15" s="39" t="str">
        <f>IF(入力シート!$D$89="","",入力シート!$D$23&amp;"-"&amp;入力シート!$F$23&amp;"-"&amp;入力シート!$H$23)</f>
        <v/>
      </c>
      <c r="N15" s="39" t="str">
        <f>IF(入力シート!$D$89="","",入力シート!$D$27)</f>
        <v/>
      </c>
    </row>
    <row r="16" spans="1:38" s="8" customFormat="1" x14ac:dyDescent="0.15">
      <c r="A16" s="35" t="s">
        <v>322</v>
      </c>
      <c r="B16" s="36"/>
      <c r="C16" s="37"/>
      <c r="E16" s="35"/>
    </row>
    <row r="17" spans="1:17" s="9" customFormat="1" ht="10.5" x14ac:dyDescent="0.15">
      <c r="A17" s="9" t="s">
        <v>290</v>
      </c>
      <c r="B17" s="38" t="s">
        <v>291</v>
      </c>
      <c r="C17" s="9" t="s">
        <v>292</v>
      </c>
      <c r="D17" s="9" t="s">
        <v>319</v>
      </c>
      <c r="E17" s="9" t="s">
        <v>320</v>
      </c>
      <c r="F17" s="9" t="s">
        <v>321</v>
      </c>
      <c r="G17" s="9" t="s">
        <v>53</v>
      </c>
      <c r="H17" s="9" t="s">
        <v>311</v>
      </c>
      <c r="I17" s="9" t="s">
        <v>176</v>
      </c>
      <c r="J17" s="9" t="s">
        <v>309</v>
      </c>
      <c r="K17" s="9" t="s">
        <v>24</v>
      </c>
      <c r="L17" s="9" t="s">
        <v>177</v>
      </c>
      <c r="M17" s="9" t="s">
        <v>310</v>
      </c>
      <c r="N17" s="9" t="s">
        <v>314</v>
      </c>
    </row>
    <row r="18" spans="1:17" s="8" customFormat="1" x14ac:dyDescent="0.15">
      <c r="A18" s="39" t="str">
        <f>IF(入力シート!$D$90="","",入力シート!$D$19)</f>
        <v/>
      </c>
      <c r="B18" s="40" t="str">
        <f>IF(入力シート!$D$90="","",入力シート!$D$20)</f>
        <v/>
      </c>
      <c r="C18" s="39" t="str">
        <f>IF(入力シート!$D$90="","",入力シート!$D$16)</f>
        <v/>
      </c>
      <c r="D18" s="39" t="str">
        <f>IF(入力シート!$D$90="","",入力シート!$D90&amp;"　"&amp;入力シート!$F90)</f>
        <v/>
      </c>
      <c r="E18" s="41" t="str">
        <f>IF(入力シート!$D$90="","",入力シート!$H90&amp;"　"&amp;入力シート!$J90)</f>
        <v/>
      </c>
      <c r="F18" s="41" t="str">
        <f>IF(入力シート!$D$90="","",入力シート!$R90)</f>
        <v/>
      </c>
      <c r="G18" s="41" t="str">
        <f>IF(入力シート!$D$90="","",入力シート!$D$90&amp;"　"&amp;入力シート!$F$88)</f>
        <v/>
      </c>
      <c r="H18" s="41" t="str">
        <f>IF(入力シート!$D$90="","",入力シート!$H$88&amp;"　"&amp;入力シート!$J$88)</f>
        <v/>
      </c>
      <c r="I18" s="39" t="str">
        <f>IF(入力シート!$D$90="","",入力シート!$D$17)</f>
        <v/>
      </c>
      <c r="J18" s="39" t="str">
        <f>IF(入力シート!$D$90="","",入力シート!$D$18)</f>
        <v/>
      </c>
      <c r="K18" s="39" t="str">
        <f>IF(入力シート!$D$90="","",入力シート!$D$21&amp;"-"&amp;入力シート!$F$21)</f>
        <v/>
      </c>
      <c r="L18" s="39" t="str">
        <f>IF(入力シート!$D$90="","",入力シート!$D$22)</f>
        <v/>
      </c>
      <c r="M18" s="39" t="str">
        <f>IF(入力シート!$D$90="","",入力シート!$D$23&amp;"-"&amp;入力シート!$F$23&amp;"-"&amp;入力シート!$H$23)</f>
        <v/>
      </c>
      <c r="N18" s="39" t="str">
        <f>IF(入力シート!$D$90="","",入力シート!$D$27)</f>
        <v/>
      </c>
    </row>
    <row r="19" spans="1:17" s="10" customFormat="1" x14ac:dyDescent="0.15">
      <c r="A19" s="42" t="s">
        <v>323</v>
      </c>
      <c r="B19" s="43"/>
      <c r="C19" s="44"/>
      <c r="E19" s="42"/>
    </row>
    <row r="20" spans="1:17" s="11" customFormat="1" ht="10.5" x14ac:dyDescent="0.15">
      <c r="A20" s="11" t="s">
        <v>290</v>
      </c>
      <c r="B20" s="45" t="s">
        <v>291</v>
      </c>
      <c r="C20" s="11" t="s">
        <v>292</v>
      </c>
      <c r="D20" s="11" t="s">
        <v>294</v>
      </c>
      <c r="E20" s="11" t="s">
        <v>61</v>
      </c>
      <c r="F20" s="11" t="s">
        <v>295</v>
      </c>
      <c r="G20" s="11" t="s">
        <v>296</v>
      </c>
      <c r="H20" s="11" t="s">
        <v>302</v>
      </c>
      <c r="I20" s="11" t="s">
        <v>303</v>
      </c>
      <c r="J20" s="11" t="s">
        <v>53</v>
      </c>
      <c r="K20" s="11" t="s">
        <v>311</v>
      </c>
      <c r="L20" s="11" t="s">
        <v>176</v>
      </c>
      <c r="M20" s="11" t="s">
        <v>309</v>
      </c>
      <c r="N20" s="11" t="s">
        <v>24</v>
      </c>
      <c r="O20" s="11" t="s">
        <v>177</v>
      </c>
      <c r="P20" s="11" t="s">
        <v>310</v>
      </c>
      <c r="Q20" s="11" t="s">
        <v>314</v>
      </c>
    </row>
    <row r="21" spans="1:17" s="10" customFormat="1" x14ac:dyDescent="0.15">
      <c r="A21" s="46" t="str">
        <f>IF(入力シート!$D$79="","",入力シート!$D$19)</f>
        <v/>
      </c>
      <c r="B21" s="47" t="str">
        <f>IF(入力シート!$D$79="","",入力シート!$D$20)</f>
        <v/>
      </c>
      <c r="C21" s="46" t="str">
        <f>IF(入力シート!$D$79="","",入力シート!$D$16)</f>
        <v/>
      </c>
      <c r="D21" s="46" t="str">
        <f>IF(入力シート!$D$79="","",入力シート!$D79&amp;"　"&amp;入力シート!$F79)</f>
        <v/>
      </c>
      <c r="E21" s="46" t="str">
        <f>IF(入力シート!$D$79="","",入力シート!$D80&amp;"　"&amp;入力シート!$F80)</f>
        <v/>
      </c>
      <c r="F21" s="48" t="str">
        <f>IF(入力シート!$D$79="","",入力シート!$H79&amp;"　"&amp;入力シート!$J79)</f>
        <v/>
      </c>
      <c r="G21" s="48" t="str">
        <f>IF(入力シート!$D$79="","",入力シート!$H80&amp;"　"&amp;入力シート!$J80)</f>
        <v/>
      </c>
      <c r="H21" s="48" t="str">
        <f>IF(入力シート!$D$79="","",入力シート!$R79)</f>
        <v/>
      </c>
      <c r="I21" s="48" t="str">
        <f>IF(入力シート!$D$79="","",入力シート!$R80)</f>
        <v/>
      </c>
      <c r="J21" s="48" t="str">
        <f>IF(入力シート!$D$79="","",入力シート!$D$79&amp;"　"&amp;入力シート!$F$78)</f>
        <v/>
      </c>
      <c r="K21" s="48" t="str">
        <f>IF(入力シート!$D$79="","",入力シート!$H$78&amp;"　"&amp;入力シート!$J$78)</f>
        <v/>
      </c>
      <c r="L21" s="46" t="str">
        <f>IF(入力シート!$D$79="","",入力シート!$D$17)</f>
        <v/>
      </c>
      <c r="M21" s="46" t="str">
        <f>IF(入力シート!$D$79="","",入力シート!$D$18)</f>
        <v/>
      </c>
      <c r="N21" s="46" t="str">
        <f>IF(入力シート!$D$79="","",入力シート!$D$21&amp;"-"&amp;入力シート!$F$21)</f>
        <v/>
      </c>
      <c r="O21" s="46" t="str">
        <f>IF(入力シート!$D$79="","",入力シート!$D$22)</f>
        <v/>
      </c>
      <c r="P21" s="46" t="str">
        <f>IF(入力シート!$D$79="","",入力シート!$D$23&amp;"-"&amp;入力シート!$F$23&amp;"-"&amp;入力シート!$H$23)</f>
        <v/>
      </c>
      <c r="Q21" s="46" t="str">
        <f>IF(入力シート!$D$79="","",入力シート!$D$27)</f>
        <v/>
      </c>
    </row>
    <row r="22" spans="1:17" s="10" customFormat="1" x14ac:dyDescent="0.15">
      <c r="A22" s="42" t="s">
        <v>324</v>
      </c>
      <c r="B22" s="43"/>
      <c r="C22" s="44"/>
      <c r="E22" s="42"/>
    </row>
    <row r="23" spans="1:17" s="11" customFormat="1" ht="10.5" x14ac:dyDescent="0.15">
      <c r="A23" s="11" t="s">
        <v>290</v>
      </c>
      <c r="B23" s="45" t="s">
        <v>291</v>
      </c>
      <c r="C23" s="11" t="s">
        <v>292</v>
      </c>
      <c r="D23" s="11" t="s">
        <v>294</v>
      </c>
      <c r="E23" s="11" t="s">
        <v>61</v>
      </c>
      <c r="F23" s="11" t="s">
        <v>295</v>
      </c>
      <c r="G23" s="11" t="s">
        <v>296</v>
      </c>
      <c r="H23" s="11" t="s">
        <v>302</v>
      </c>
      <c r="I23" s="11" t="s">
        <v>303</v>
      </c>
      <c r="J23" s="11" t="s">
        <v>53</v>
      </c>
      <c r="K23" s="11" t="s">
        <v>311</v>
      </c>
      <c r="L23" s="11" t="s">
        <v>176</v>
      </c>
      <c r="M23" s="11" t="s">
        <v>309</v>
      </c>
      <c r="N23" s="11" t="s">
        <v>24</v>
      </c>
      <c r="O23" s="11" t="s">
        <v>177</v>
      </c>
      <c r="P23" s="11" t="s">
        <v>310</v>
      </c>
      <c r="Q23" s="11" t="s">
        <v>314</v>
      </c>
    </row>
    <row r="24" spans="1:17" s="10" customFormat="1" x14ac:dyDescent="0.15">
      <c r="A24" s="46" t="str">
        <f>IF(入力シート!$D$81="","",入力シート!$D$19)</f>
        <v/>
      </c>
      <c r="B24" s="47" t="str">
        <f>IF(入力シート!$D$81="","",入力シート!$D$20)</f>
        <v/>
      </c>
      <c r="C24" s="46" t="str">
        <f>IF(入力シート!$D$81="","",入力シート!$D$16)</f>
        <v/>
      </c>
      <c r="D24" s="46" t="str">
        <f>IF(入力シート!$D$81="","",入力シート!$D81&amp;"　"&amp;入力シート!$F81)</f>
        <v/>
      </c>
      <c r="E24" s="46" t="str">
        <f>IF(入力シート!$D$81="","",入力シート!$D82&amp;"　"&amp;入力シート!$F82)</f>
        <v/>
      </c>
      <c r="F24" s="48" t="str">
        <f>IF(入力シート!$D$81="","",入力シート!$H81&amp;"　"&amp;入力シート!$J81)</f>
        <v/>
      </c>
      <c r="G24" s="48" t="str">
        <f>IF(入力シート!$D$81="","",入力シート!$H82&amp;"　"&amp;入力シート!$J82)</f>
        <v/>
      </c>
      <c r="H24" s="48" t="str">
        <f>IF(入力シート!$D$81="","",入力シート!$R81)</f>
        <v/>
      </c>
      <c r="I24" s="48" t="str">
        <f>IF(入力シート!$D$81="","",入力シート!$R82)</f>
        <v/>
      </c>
      <c r="J24" s="48" t="str">
        <f>IF(入力シート!$D$81="","",入力シート!$D$81&amp;"　"&amp;入力シート!$F$78)</f>
        <v/>
      </c>
      <c r="K24" s="48" t="str">
        <f>IF(入力シート!$D$81="","",入力シート!$H$78&amp;"　"&amp;入力シート!$J$78)</f>
        <v/>
      </c>
      <c r="L24" s="46" t="str">
        <f>IF(入力シート!$D$81="","",入力シート!$D$17)</f>
        <v/>
      </c>
      <c r="M24" s="46" t="str">
        <f>IF(入力シート!$D$81="","",入力シート!$D$18)</f>
        <v/>
      </c>
      <c r="N24" s="46" t="str">
        <f>IF(入力シート!$D$81="","",入力シート!$D$21&amp;"-"&amp;入力シート!$F$21)</f>
        <v/>
      </c>
      <c r="O24" s="46" t="str">
        <f>IF(入力シート!$D$81="","",入力シート!$D$22)</f>
        <v/>
      </c>
      <c r="P24" s="46" t="str">
        <f>IF(入力シート!$D$81="","",入力シート!$D$23&amp;"-"&amp;入力シート!$F$23&amp;"-"&amp;入力シート!$H$23)</f>
        <v/>
      </c>
      <c r="Q24" s="46" t="str">
        <f>IF(入力シート!$D$81="","",入力シート!$D$27)</f>
        <v/>
      </c>
    </row>
    <row r="25" spans="1:17" s="12" customFormat="1" x14ac:dyDescent="0.15">
      <c r="A25" s="49" t="s">
        <v>325</v>
      </c>
      <c r="B25" s="50"/>
      <c r="C25" s="51"/>
      <c r="E25" s="49"/>
    </row>
    <row r="26" spans="1:17" s="13" customFormat="1" ht="10.5" x14ac:dyDescent="0.15">
      <c r="A26" s="13" t="s">
        <v>290</v>
      </c>
      <c r="B26" s="52" t="s">
        <v>291</v>
      </c>
      <c r="C26" s="13" t="s">
        <v>292</v>
      </c>
      <c r="D26" s="13" t="s">
        <v>319</v>
      </c>
      <c r="E26" s="13" t="s">
        <v>320</v>
      </c>
      <c r="F26" s="13" t="s">
        <v>321</v>
      </c>
      <c r="G26" s="13" t="s">
        <v>53</v>
      </c>
      <c r="H26" s="13" t="s">
        <v>311</v>
      </c>
      <c r="I26" s="13" t="s">
        <v>176</v>
      </c>
      <c r="J26" s="13" t="s">
        <v>309</v>
      </c>
      <c r="K26" s="13" t="s">
        <v>24</v>
      </c>
      <c r="L26" s="13" t="s">
        <v>177</v>
      </c>
      <c r="M26" s="13" t="s">
        <v>310</v>
      </c>
      <c r="N26" s="13" t="s">
        <v>314</v>
      </c>
    </row>
    <row r="27" spans="1:17" s="12" customFormat="1" x14ac:dyDescent="0.15">
      <c r="A27" s="53" t="str">
        <f>IF(入力シート!$D$97="","",入力シート!$D$19)</f>
        <v/>
      </c>
      <c r="B27" s="54" t="str">
        <f>IF(入力シート!$D$97="","",入力シート!$D$20)</f>
        <v/>
      </c>
      <c r="C27" s="53" t="str">
        <f>IF(入力シート!$D$97="","",入力シート!$D$16)</f>
        <v/>
      </c>
      <c r="D27" s="53" t="str">
        <f>IF(入力シート!$D$97="","",入力シート!$D97&amp;"　"&amp;入力シート!$F97)</f>
        <v/>
      </c>
      <c r="E27" s="55" t="str">
        <f>IF(入力シート!$D$97="","",入力シート!$H97&amp;"　"&amp;入力シート!$J97)</f>
        <v/>
      </c>
      <c r="F27" s="55" t="str">
        <f>IF(入力シート!$D$97="","",入力シート!$R97)</f>
        <v/>
      </c>
      <c r="G27" s="55" t="str">
        <f>IF(入力シート!$D$97="","",入力シート!$D$97&amp;"　"&amp;入力シート!$F$96)</f>
        <v/>
      </c>
      <c r="H27" s="55" t="str">
        <f>IF(入力シート!$D$97="","",入力シート!$H$96&amp;"　"&amp;入力シート!$J$96)</f>
        <v/>
      </c>
      <c r="I27" s="53" t="str">
        <f>IF(入力シート!$D$97="","",入力シート!$D$17)</f>
        <v/>
      </c>
      <c r="J27" s="53" t="str">
        <f>IF(入力シート!$D$97="","",入力シート!$D$18)</f>
        <v/>
      </c>
      <c r="K27" s="53" t="str">
        <f>IF(入力シート!$D$97="","",入力シート!$D$21&amp;"-"&amp;入力シート!$F$21)</f>
        <v/>
      </c>
      <c r="L27" s="53" t="str">
        <f>IF(入力シート!$D$97="","",入力シート!$D$22)</f>
        <v/>
      </c>
      <c r="M27" s="53" t="str">
        <f>IF(入力シート!$D$97="","",入力シート!$D$23&amp;"-"&amp;入力シート!$F$23&amp;"-"&amp;入力シート!$H$23)</f>
        <v/>
      </c>
      <c r="N27" s="53" t="str">
        <f>IF(入力シート!$D$97="","",入力シート!$D$27)</f>
        <v/>
      </c>
    </row>
    <row r="28" spans="1:17" s="12" customFormat="1" x14ac:dyDescent="0.15">
      <c r="A28" s="49" t="s">
        <v>326</v>
      </c>
      <c r="B28" s="50"/>
      <c r="C28" s="51"/>
      <c r="E28" s="49"/>
    </row>
    <row r="29" spans="1:17" s="13" customFormat="1" ht="10.5" x14ac:dyDescent="0.15">
      <c r="A29" s="13" t="s">
        <v>290</v>
      </c>
      <c r="B29" s="52" t="s">
        <v>291</v>
      </c>
      <c r="C29" s="13" t="s">
        <v>292</v>
      </c>
      <c r="D29" s="13" t="s">
        <v>319</v>
      </c>
      <c r="E29" s="13" t="s">
        <v>320</v>
      </c>
      <c r="F29" s="13" t="s">
        <v>321</v>
      </c>
      <c r="G29" s="13" t="s">
        <v>53</v>
      </c>
      <c r="H29" s="13" t="s">
        <v>311</v>
      </c>
      <c r="I29" s="13" t="s">
        <v>176</v>
      </c>
      <c r="J29" s="13" t="s">
        <v>309</v>
      </c>
      <c r="K29" s="13" t="s">
        <v>24</v>
      </c>
      <c r="L29" s="13" t="s">
        <v>177</v>
      </c>
      <c r="M29" s="13" t="s">
        <v>310</v>
      </c>
      <c r="N29" s="13" t="s">
        <v>314</v>
      </c>
    </row>
    <row r="30" spans="1:17" s="12" customFormat="1" x14ac:dyDescent="0.15">
      <c r="A30" s="53" t="str">
        <f>IF(入力シート!$D$98="","",入力シート!$D$19)</f>
        <v/>
      </c>
      <c r="B30" s="54" t="str">
        <f>IF(入力シート!$D$98="","",入力シート!$D$20)</f>
        <v/>
      </c>
      <c r="C30" s="53" t="str">
        <f>IF(入力シート!$D$98="","",入力シート!$D$16)</f>
        <v/>
      </c>
      <c r="D30" s="53" t="str">
        <f>IF(入力シート!$D$98="","",入力シート!$D98&amp;"　"&amp;入力シート!$F98)</f>
        <v/>
      </c>
      <c r="E30" s="55" t="str">
        <f>IF(入力シート!$D$98="","",入力シート!$H98&amp;"　"&amp;入力シート!$J98)</f>
        <v/>
      </c>
      <c r="F30" s="55" t="str">
        <f>IF(入力シート!$D$98="","",入力シート!$R98)</f>
        <v/>
      </c>
      <c r="G30" s="55" t="str">
        <f>IF(入力シート!$D$98="","",入力シート!$D$98&amp;"　"&amp;入力シート!$F$96)</f>
        <v/>
      </c>
      <c r="H30" s="55" t="str">
        <f>IF(入力シート!$D$98="","",入力シート!$H$96&amp;"　"&amp;入力シート!$J$96)</f>
        <v/>
      </c>
      <c r="I30" s="53" t="str">
        <f>IF(入力シート!$D$98="","",入力シート!$D$17)</f>
        <v/>
      </c>
      <c r="J30" s="53" t="str">
        <f>IF(入力シート!$D$98="","",入力シート!$D$18)</f>
        <v/>
      </c>
      <c r="K30" s="53" t="str">
        <f>IF(入力シート!$D$98="","",入力シート!$D$21&amp;"-"&amp;入力シート!$F$21)</f>
        <v/>
      </c>
      <c r="L30" s="53" t="str">
        <f>IF(入力シート!$D$98="","",入力シート!$D$22)</f>
        <v/>
      </c>
      <c r="M30" s="53" t="str">
        <f>IF(入力シート!$D$98="","",入力シート!$D$23&amp;"-"&amp;入力シート!$F$23&amp;"-"&amp;入力シート!$H$23)</f>
        <v/>
      </c>
      <c r="N30" s="53" t="str">
        <f>IF(入力シート!$D$98="","",入力シート!$D$27)</f>
        <v/>
      </c>
    </row>
    <row r="31" spans="1:17" x14ac:dyDescent="0.15">
      <c r="A31" s="56"/>
      <c r="C31" s="56"/>
    </row>
    <row r="32" spans="1:17" x14ac:dyDescent="0.15">
      <c r="A32" s="56"/>
      <c r="C32" s="56"/>
    </row>
    <row r="33" spans="1:5" x14ac:dyDescent="0.15">
      <c r="A33" s="56"/>
      <c r="C33" s="56"/>
    </row>
    <row r="34" spans="1:5" x14ac:dyDescent="0.15">
      <c r="A34" s="56"/>
      <c r="C34" s="56"/>
    </row>
    <row r="35" spans="1:5" x14ac:dyDescent="0.15">
      <c r="A35" s="56"/>
      <c r="C35" s="56"/>
    </row>
    <row r="36" spans="1:5" x14ac:dyDescent="0.15">
      <c r="A36" s="56"/>
      <c r="C36" s="56"/>
      <c r="E36" s="57"/>
    </row>
    <row r="37" spans="1:5" x14ac:dyDescent="0.15">
      <c r="A37" s="56"/>
      <c r="C37" s="56"/>
      <c r="E37" s="57"/>
    </row>
    <row r="38" spans="1:5" x14ac:dyDescent="0.15">
      <c r="A38" s="56"/>
      <c r="C38" s="56"/>
      <c r="E38" s="57"/>
    </row>
    <row r="39" spans="1:5" x14ac:dyDescent="0.15">
      <c r="A39" s="56"/>
      <c r="C39" s="56"/>
      <c r="E39" s="57"/>
    </row>
    <row r="40" spans="1:5" x14ac:dyDescent="0.15">
      <c r="A40" s="56"/>
      <c r="C40" s="56"/>
      <c r="E40" s="57"/>
    </row>
    <row r="41" spans="1:5" x14ac:dyDescent="0.15">
      <c r="A41" s="56"/>
      <c r="C41" s="56"/>
      <c r="E41" s="58"/>
    </row>
    <row r="42" spans="1:5" x14ac:dyDescent="0.15">
      <c r="A42" s="56"/>
      <c r="C42" s="56"/>
      <c r="E42" s="58"/>
    </row>
    <row r="43" spans="1:5" x14ac:dyDescent="0.15">
      <c r="A43" s="56"/>
      <c r="C43" s="56"/>
      <c r="E43" s="58"/>
    </row>
    <row r="44" spans="1:5" x14ac:dyDescent="0.15">
      <c r="A44" s="56"/>
      <c r="C44" s="56"/>
      <c r="E44" s="58"/>
    </row>
    <row r="45" spans="1:5" x14ac:dyDescent="0.15">
      <c r="A45" s="56"/>
      <c r="C45" s="56"/>
      <c r="E45" s="58"/>
    </row>
    <row r="46" spans="1:5" x14ac:dyDescent="0.15">
      <c r="A46" s="56"/>
      <c r="C46" s="56"/>
      <c r="E46" s="58"/>
    </row>
    <row r="47" spans="1:5" x14ac:dyDescent="0.15">
      <c r="A47" s="56"/>
      <c r="C47" s="56"/>
      <c r="E47" s="58"/>
    </row>
    <row r="48" spans="1:5" x14ac:dyDescent="0.15">
      <c r="A48" s="56"/>
      <c r="C48" s="56"/>
      <c r="E48" s="58"/>
    </row>
    <row r="49" spans="1:5" x14ac:dyDescent="0.15">
      <c r="A49" s="56"/>
      <c r="C49" s="56"/>
      <c r="E49" s="58"/>
    </row>
    <row r="50" spans="1:5" x14ac:dyDescent="0.15">
      <c r="A50" s="56"/>
      <c r="C50" s="56"/>
      <c r="E50" s="58"/>
    </row>
    <row r="51" spans="1:5" x14ac:dyDescent="0.15">
      <c r="A51" s="56"/>
      <c r="C51" s="56"/>
      <c r="E51" s="58"/>
    </row>
    <row r="52" spans="1:5" x14ac:dyDescent="0.15">
      <c r="A52" s="56"/>
      <c r="C52" s="56"/>
      <c r="E52" s="58"/>
    </row>
    <row r="53" spans="1:5" x14ac:dyDescent="0.15">
      <c r="A53" s="56"/>
      <c r="C53" s="56"/>
      <c r="E53" s="58"/>
    </row>
    <row r="54" spans="1:5" x14ac:dyDescent="0.15">
      <c r="A54" s="56"/>
      <c r="C54" s="56"/>
      <c r="E54" s="58"/>
    </row>
    <row r="55" spans="1:5" x14ac:dyDescent="0.15">
      <c r="A55" s="56"/>
      <c r="C55" s="56"/>
      <c r="E55" s="59"/>
    </row>
    <row r="56" spans="1:5" x14ac:dyDescent="0.15">
      <c r="A56" s="56"/>
      <c r="C56" s="56"/>
      <c r="E56" s="59"/>
    </row>
    <row r="57" spans="1:5" x14ac:dyDescent="0.15">
      <c r="E57" s="59"/>
    </row>
    <row r="58" spans="1:5" x14ac:dyDescent="0.15">
      <c r="E58" s="59"/>
    </row>
    <row r="59" spans="1:5" x14ac:dyDescent="0.15">
      <c r="E59" s="59"/>
    </row>
  </sheetData>
  <phoneticPr fontId="38"/>
  <pageMargins left="0.75" right="0.75" top="1" bottom="1" header="0.51" footer="0.51"/>
  <pageSetup paperSize="8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topLeftCell="B1" workbookViewId="0">
      <selection activeCell="P49" sqref="P49"/>
    </sheetView>
  </sheetViews>
  <sheetFormatPr defaultColWidth="9" defaultRowHeight="13.5" x14ac:dyDescent="0.15"/>
  <sheetData/>
  <phoneticPr fontId="3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J38"/>
  <sheetViews>
    <sheetView showGridLines="0" zoomScale="85" workbookViewId="0">
      <selection activeCell="Q5" sqref="Q5:BC6"/>
    </sheetView>
  </sheetViews>
  <sheetFormatPr defaultColWidth="1.125" defaultRowHeight="13.5" x14ac:dyDescent="0.15"/>
  <cols>
    <col min="1" max="15" width="1.25" customWidth="1"/>
  </cols>
  <sheetData>
    <row r="1" spans="1:114" ht="19.5" customHeight="1" x14ac:dyDescent="0.15">
      <c r="B1" s="306" t="s">
        <v>133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306"/>
      <c r="BO1" s="306"/>
      <c r="BP1" s="306"/>
      <c r="BQ1" s="306"/>
      <c r="BS1" s="375" t="s">
        <v>18</v>
      </c>
      <c r="BT1" s="376"/>
      <c r="BU1" s="376"/>
      <c r="BV1" s="376"/>
      <c r="BW1" s="376"/>
      <c r="BX1" s="376"/>
      <c r="BY1" s="376"/>
      <c r="BZ1" s="376"/>
      <c r="CA1" s="376"/>
      <c r="CB1" s="377"/>
      <c r="CE1" s="140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41"/>
    </row>
    <row r="2" spans="1:114" ht="9.75" customHeight="1" x14ac:dyDescent="0.15"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S2" s="369">
        <f>入力シート!D16</f>
        <v>0</v>
      </c>
      <c r="BT2" s="341"/>
      <c r="BU2" s="341"/>
      <c r="BV2" s="341"/>
      <c r="BW2" s="341"/>
      <c r="BX2" s="341"/>
      <c r="BY2" s="341"/>
      <c r="BZ2" s="341"/>
      <c r="CA2" s="341"/>
      <c r="CB2" s="370"/>
      <c r="CE2" s="128"/>
      <c r="CI2" s="365" t="s">
        <v>134</v>
      </c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J2" s="142"/>
    </row>
    <row r="3" spans="1:114" ht="18.75" x14ac:dyDescent="0.15">
      <c r="D3" s="306" t="s">
        <v>135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6"/>
      <c r="AG3" s="306"/>
      <c r="AH3" s="306"/>
      <c r="AI3" s="306"/>
      <c r="AJ3" s="306"/>
      <c r="AK3" s="306"/>
      <c r="AL3" s="306"/>
      <c r="AM3" s="306"/>
      <c r="AN3" s="306"/>
      <c r="AO3" s="306"/>
      <c r="AP3" s="306"/>
      <c r="AQ3" s="306"/>
      <c r="AR3" s="306"/>
      <c r="AS3" s="306"/>
      <c r="AT3" s="306"/>
      <c r="AU3" s="306"/>
      <c r="AV3" s="306"/>
      <c r="AW3" s="306"/>
      <c r="AX3" s="306"/>
      <c r="AY3" s="306"/>
      <c r="AZ3" s="306"/>
      <c r="BA3" s="306"/>
      <c r="BB3" s="306"/>
      <c r="BC3" s="306"/>
      <c r="BD3" s="306"/>
      <c r="BE3" s="306"/>
      <c r="BF3" s="306"/>
      <c r="BG3" s="306"/>
      <c r="BH3" s="306"/>
      <c r="BI3" s="306"/>
      <c r="BJ3" s="306"/>
      <c r="BK3" s="306"/>
      <c r="BL3" s="306"/>
      <c r="BM3" s="306"/>
      <c r="BN3" s="306"/>
      <c r="BO3" s="120"/>
      <c r="BS3" s="371"/>
      <c r="BT3" s="343"/>
      <c r="BU3" s="343"/>
      <c r="BV3" s="343"/>
      <c r="BW3" s="343"/>
      <c r="BX3" s="343"/>
      <c r="BY3" s="343"/>
      <c r="BZ3" s="343"/>
      <c r="CA3" s="343"/>
      <c r="CB3" s="355"/>
      <c r="CE3" s="128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J3" s="142"/>
    </row>
    <row r="4" spans="1:114" x14ac:dyDescent="0.15">
      <c r="CE4" s="128"/>
      <c r="DJ4" s="142"/>
    </row>
    <row r="5" spans="1:114" x14ac:dyDescent="0.15">
      <c r="A5" s="334" t="s">
        <v>136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6"/>
      <c r="Q5" s="340">
        <f>入力シート!D17</f>
        <v>0</v>
      </c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70"/>
      <c r="CE5" s="128"/>
      <c r="DJ5" s="142"/>
    </row>
    <row r="6" spans="1:114" x14ac:dyDescent="0.15">
      <c r="A6" s="337"/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9"/>
      <c r="Q6" s="342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 t="s">
        <v>137</v>
      </c>
      <c r="BE6" s="343"/>
      <c r="BF6" s="343"/>
      <c r="BG6" s="343"/>
      <c r="BH6" s="354">
        <f>入力シート!D23</f>
        <v>0</v>
      </c>
      <c r="BI6" s="343"/>
      <c r="BJ6" s="343"/>
      <c r="BK6" s="343"/>
      <c r="BL6" s="343"/>
      <c r="BM6" s="343" t="s">
        <v>138</v>
      </c>
      <c r="BN6" s="343"/>
      <c r="BO6" s="354">
        <f>入力シート!F23</f>
        <v>0</v>
      </c>
      <c r="BP6" s="343"/>
      <c r="BQ6" s="343"/>
      <c r="BR6" s="343"/>
      <c r="BS6" s="343"/>
      <c r="BT6" s="343" t="s">
        <v>138</v>
      </c>
      <c r="BU6" s="343"/>
      <c r="BV6" s="354">
        <f>入力シート!H23</f>
        <v>0</v>
      </c>
      <c r="BW6" s="343"/>
      <c r="BX6" s="343"/>
      <c r="BY6" s="343"/>
      <c r="BZ6" s="343"/>
      <c r="CA6" s="343"/>
      <c r="CB6" s="355"/>
      <c r="CE6" s="128"/>
      <c r="DJ6" s="142"/>
    </row>
    <row r="7" spans="1:114" ht="5.25" customHeight="1" x14ac:dyDescent="0.15">
      <c r="CE7" s="128"/>
      <c r="DJ7" s="142"/>
    </row>
    <row r="8" spans="1:114" x14ac:dyDescent="0.15">
      <c r="A8" s="344" t="s">
        <v>139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  <c r="AO8" s="345"/>
      <c r="AP8" s="345"/>
      <c r="AQ8" s="345"/>
      <c r="AR8" s="345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  <c r="BK8" s="345"/>
      <c r="BL8" s="345"/>
      <c r="BM8" s="345"/>
      <c r="BN8" s="345"/>
      <c r="BO8" s="345"/>
      <c r="BP8" s="345"/>
      <c r="BQ8" s="345"/>
      <c r="BR8" s="345"/>
      <c r="BS8" s="345"/>
      <c r="BT8" s="345"/>
      <c r="BU8" s="345"/>
      <c r="BV8" s="345"/>
      <c r="BW8" s="345"/>
      <c r="BX8" s="345"/>
      <c r="BY8" s="345"/>
      <c r="BZ8" s="345"/>
      <c r="CA8" s="345"/>
      <c r="CB8" s="346"/>
      <c r="CE8" s="128"/>
      <c r="DJ8" s="142"/>
    </row>
    <row r="9" spans="1:114" x14ac:dyDescent="0.15">
      <c r="A9" s="347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8"/>
      <c r="BG9" s="348"/>
      <c r="BH9" s="348"/>
      <c r="BI9" s="348"/>
      <c r="BJ9" s="348"/>
      <c r="BK9" s="348"/>
      <c r="BL9" s="348"/>
      <c r="BM9" s="348"/>
      <c r="BN9" s="348"/>
      <c r="BO9" s="348"/>
      <c r="BP9" s="348"/>
      <c r="BQ9" s="348"/>
      <c r="BR9" s="348"/>
      <c r="BS9" s="348"/>
      <c r="BT9" s="348"/>
      <c r="BU9" s="348"/>
      <c r="BV9" s="348"/>
      <c r="BW9" s="348"/>
      <c r="BX9" s="348"/>
      <c r="BY9" s="348"/>
      <c r="BZ9" s="348"/>
      <c r="CA9" s="348"/>
      <c r="CB9" s="349"/>
      <c r="CE9" s="128"/>
      <c r="DJ9" s="142"/>
    </row>
    <row r="10" spans="1:114" x14ac:dyDescent="0.15">
      <c r="A10" s="350" t="s">
        <v>140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 t="s">
        <v>141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04" t="s">
        <v>142</v>
      </c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366"/>
      <c r="CE10" s="128"/>
      <c r="DJ10" s="142"/>
    </row>
    <row r="11" spans="1:114" x14ac:dyDescent="0.15">
      <c r="A11" s="352"/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  <c r="AP11" s="353"/>
      <c r="AQ11" s="353"/>
      <c r="AR11" s="353"/>
      <c r="AS11" s="353"/>
      <c r="AT11" s="353"/>
      <c r="AU11" s="353"/>
      <c r="AV11" s="367"/>
      <c r="AW11" s="353"/>
      <c r="AX11" s="353"/>
      <c r="AY11" s="353"/>
      <c r="AZ11" s="353"/>
      <c r="BA11" s="353"/>
      <c r="BB11" s="353"/>
      <c r="BC11" s="353"/>
      <c r="BD11" s="353"/>
      <c r="BE11" s="353"/>
      <c r="BF11" s="353"/>
      <c r="BG11" s="353"/>
      <c r="BH11" s="353"/>
      <c r="BI11" s="353"/>
      <c r="BJ11" s="353"/>
      <c r="BK11" s="353"/>
      <c r="BL11" s="353"/>
      <c r="BM11" s="353"/>
      <c r="BN11" s="353"/>
      <c r="BO11" s="353"/>
      <c r="BP11" s="353"/>
      <c r="BQ11" s="353"/>
      <c r="BR11" s="353"/>
      <c r="BS11" s="353"/>
      <c r="BT11" s="353"/>
      <c r="BU11" s="353"/>
      <c r="BV11" s="353"/>
      <c r="BW11" s="353"/>
      <c r="BX11" s="353"/>
      <c r="BY11" s="353"/>
      <c r="BZ11" s="353"/>
      <c r="CA11" s="353"/>
      <c r="CB11" s="368"/>
      <c r="CE11" s="128"/>
      <c r="DJ11" s="142"/>
    </row>
    <row r="12" spans="1:114" ht="18" customHeight="1" x14ac:dyDescent="0.15">
      <c r="A12" s="315" t="s">
        <v>143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316"/>
      <c r="P12" s="359">
        <v>45000</v>
      </c>
      <c r="Q12" s="360"/>
      <c r="R12" s="360"/>
      <c r="S12" s="360"/>
      <c r="T12" s="360"/>
      <c r="U12" s="360"/>
      <c r="V12" s="360"/>
      <c r="W12" s="360"/>
      <c r="X12" s="360"/>
      <c r="Y12" s="360"/>
      <c r="Z12" s="360"/>
      <c r="AA12" s="360"/>
      <c r="AB12" s="361" t="s">
        <v>144</v>
      </c>
      <c r="AC12" s="361"/>
      <c r="AD12" s="361"/>
      <c r="AE12" s="361" t="s">
        <v>145</v>
      </c>
      <c r="AF12" s="361"/>
      <c r="AG12" s="361"/>
      <c r="AH12" s="361">
        <f>COUNTA(入力シート!D37,入力シート!D54)</f>
        <v>0</v>
      </c>
      <c r="AI12" s="361"/>
      <c r="AJ12" s="361"/>
      <c r="AK12" s="361"/>
      <c r="AL12" s="361"/>
      <c r="AM12" s="361"/>
      <c r="AN12" s="361" t="s">
        <v>146</v>
      </c>
      <c r="AO12" s="361"/>
      <c r="AP12" s="361"/>
      <c r="AQ12" s="361"/>
      <c r="AR12" s="361"/>
      <c r="AS12" s="361"/>
      <c r="AT12" s="361"/>
      <c r="AU12" s="362"/>
      <c r="AV12" s="296">
        <f>P12*AH12</f>
        <v>0</v>
      </c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8" t="s">
        <v>144</v>
      </c>
      <c r="BW12" s="298"/>
      <c r="BX12" s="298"/>
      <c r="BY12" s="298"/>
      <c r="BZ12" s="298"/>
      <c r="CA12" s="298"/>
      <c r="CB12" s="299"/>
      <c r="CE12" s="128"/>
      <c r="CF12" s="365" t="s">
        <v>147</v>
      </c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365"/>
      <c r="CU12" s="365"/>
      <c r="CV12" s="365"/>
      <c r="CW12" s="365"/>
      <c r="CX12" s="365"/>
      <c r="CY12" s="365"/>
      <c r="CZ12" s="365"/>
      <c r="DA12" s="365"/>
      <c r="DB12" s="365"/>
      <c r="DC12" s="365"/>
      <c r="DD12" s="365"/>
      <c r="DE12" s="365"/>
      <c r="DF12" s="365"/>
      <c r="DG12" s="365"/>
      <c r="DH12" s="365"/>
      <c r="DI12" s="365"/>
      <c r="DJ12" s="142"/>
    </row>
    <row r="13" spans="1:114" ht="18" customHeight="1" x14ac:dyDescent="0.15">
      <c r="A13" s="317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9"/>
      <c r="P13" s="325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32"/>
      <c r="AV13" s="288"/>
      <c r="AW13" s="288"/>
      <c r="AX13" s="288"/>
      <c r="AY13" s="288"/>
      <c r="AZ13" s="288"/>
      <c r="BA13" s="288"/>
      <c r="BB13" s="288"/>
      <c r="BC13" s="288"/>
      <c r="BD13" s="288"/>
      <c r="BE13" s="288"/>
      <c r="BF13" s="288"/>
      <c r="BG13" s="288"/>
      <c r="BH13" s="288"/>
      <c r="BI13" s="288"/>
      <c r="BJ13" s="288"/>
      <c r="BK13" s="288"/>
      <c r="BL13" s="288"/>
      <c r="BM13" s="288"/>
      <c r="BN13" s="288"/>
      <c r="BO13" s="288"/>
      <c r="BP13" s="288"/>
      <c r="BQ13" s="288"/>
      <c r="BR13" s="288"/>
      <c r="BS13" s="288"/>
      <c r="BT13" s="288"/>
      <c r="BU13" s="288"/>
      <c r="BV13" s="318"/>
      <c r="BW13" s="318"/>
      <c r="BX13" s="318"/>
      <c r="BY13" s="318"/>
      <c r="BZ13" s="318"/>
      <c r="CA13" s="318"/>
      <c r="CB13" s="320"/>
      <c r="CE13" s="128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  <c r="DE13" s="365"/>
      <c r="DF13" s="365"/>
      <c r="DG13" s="365"/>
      <c r="DH13" s="365"/>
      <c r="DI13" s="365"/>
      <c r="DJ13" s="142"/>
    </row>
    <row r="14" spans="1:114" ht="18" customHeight="1" x14ac:dyDescent="0.15">
      <c r="A14" s="324" t="s">
        <v>148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9"/>
      <c r="P14" s="325">
        <v>4500</v>
      </c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7" t="s">
        <v>144</v>
      </c>
      <c r="AC14" s="327"/>
      <c r="AD14" s="327"/>
      <c r="AE14" s="327" t="s">
        <v>145</v>
      </c>
      <c r="AF14" s="327"/>
      <c r="AG14" s="327"/>
      <c r="AH14" s="327">
        <f>IF(COUNTA(入力シート!D89:E90,入力シート!D97:E98)=4,4,IF(COUNTA(入力シート!D89:E90,入力シート!D97:E98)=3,3,IF(COUNTA(入力シート!D89:E90,入力シート!D97:E98)=2,2,IF(COUNTA(入力シート!D89:E90,入力シート!D97:E98)=1,1,0))))</f>
        <v>0</v>
      </c>
      <c r="AI14" s="327"/>
      <c r="AJ14" s="327"/>
      <c r="AK14" s="327"/>
      <c r="AL14" s="327"/>
      <c r="AM14" s="327"/>
      <c r="AN14" s="327" t="s">
        <v>31</v>
      </c>
      <c r="AO14" s="327"/>
      <c r="AP14" s="327"/>
      <c r="AQ14" s="327"/>
      <c r="AR14" s="327"/>
      <c r="AS14" s="327"/>
      <c r="AT14" s="327"/>
      <c r="AU14" s="332"/>
      <c r="AV14" s="288">
        <f>P14*AH14</f>
        <v>0</v>
      </c>
      <c r="AW14" s="288"/>
      <c r="AX14" s="288"/>
      <c r="AY14" s="288"/>
      <c r="AZ14" s="288"/>
      <c r="BA14" s="288"/>
      <c r="BB14" s="288"/>
      <c r="BC14" s="288"/>
      <c r="BD14" s="288"/>
      <c r="BE14" s="288"/>
      <c r="BF14" s="288"/>
      <c r="BG14" s="288"/>
      <c r="BH14" s="288"/>
      <c r="BI14" s="288"/>
      <c r="BJ14" s="288"/>
      <c r="BK14" s="288"/>
      <c r="BL14" s="288"/>
      <c r="BM14" s="288"/>
      <c r="BN14" s="288"/>
      <c r="BO14" s="288"/>
      <c r="BP14" s="288"/>
      <c r="BQ14" s="288"/>
      <c r="BR14" s="288"/>
      <c r="BS14" s="288"/>
      <c r="BT14" s="288"/>
      <c r="BU14" s="288"/>
      <c r="BV14" s="318" t="s">
        <v>144</v>
      </c>
      <c r="BW14" s="318"/>
      <c r="BX14" s="318"/>
      <c r="BY14" s="318"/>
      <c r="BZ14" s="318"/>
      <c r="CA14" s="318"/>
      <c r="CB14" s="320"/>
      <c r="CE14" s="128"/>
      <c r="DJ14" s="142"/>
    </row>
    <row r="15" spans="1:114" ht="18" customHeight="1" x14ac:dyDescent="0.15">
      <c r="A15" s="317"/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9"/>
      <c r="P15" s="325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327"/>
      <c r="AT15" s="327"/>
      <c r="AU15" s="332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288"/>
      <c r="BI15" s="288"/>
      <c r="BJ15" s="288"/>
      <c r="BK15" s="288"/>
      <c r="BL15" s="288"/>
      <c r="BM15" s="288"/>
      <c r="BN15" s="288"/>
      <c r="BO15" s="288"/>
      <c r="BP15" s="288"/>
      <c r="BQ15" s="288"/>
      <c r="BR15" s="288"/>
      <c r="BS15" s="288"/>
      <c r="BT15" s="288"/>
      <c r="BU15" s="288"/>
      <c r="BV15" s="318"/>
      <c r="BW15" s="318"/>
      <c r="BX15" s="318"/>
      <c r="BY15" s="318"/>
      <c r="BZ15" s="318"/>
      <c r="CA15" s="318"/>
      <c r="CB15" s="320"/>
      <c r="CE15" s="128"/>
      <c r="CJ15" s="323" t="s">
        <v>149</v>
      </c>
      <c r="CK15" s="323"/>
      <c r="CL15" s="323"/>
      <c r="CM15" s="323"/>
      <c r="CN15" s="323"/>
      <c r="CO15" s="323"/>
      <c r="CP15" s="323"/>
      <c r="CQ15" s="323"/>
      <c r="CR15" s="323"/>
      <c r="CS15" s="323"/>
      <c r="CT15" s="323"/>
      <c r="CU15" s="323"/>
      <c r="CV15" s="323"/>
      <c r="CW15" s="323"/>
      <c r="CX15" s="323"/>
      <c r="CY15" s="323"/>
      <c r="CZ15" s="323"/>
      <c r="DA15" s="323"/>
      <c r="DB15" s="323"/>
      <c r="DC15" s="323"/>
      <c r="DD15" s="323"/>
      <c r="DE15" s="323"/>
      <c r="DF15" s="323"/>
      <c r="DG15" s="323"/>
      <c r="DH15" s="323"/>
      <c r="DJ15" s="142"/>
    </row>
    <row r="16" spans="1:114" ht="18" customHeight="1" x14ac:dyDescent="0.15">
      <c r="A16" s="324" t="s">
        <v>150</v>
      </c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9"/>
      <c r="P16" s="325">
        <v>9000</v>
      </c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7" t="s">
        <v>144</v>
      </c>
      <c r="AC16" s="327"/>
      <c r="AD16" s="327"/>
      <c r="AE16" s="327" t="s">
        <v>145</v>
      </c>
      <c r="AF16" s="327"/>
      <c r="AG16" s="327"/>
      <c r="AH16" s="327">
        <f>IF(COUNTA(入力シート!D69,入力シート!D71,入力シート!D79,入力シート!D81)=4,4,IF(COUNTA(入力シート!D69,入力シート!D71,入力シート!D79,入力シート!D81)=3,3,IF(COUNTA(入力シート!D69,入力シート!D71,入力シート!D79,入力シート!D81)=2,2,IF(COUNTA(入力シート!D69,入力シート!D71,入力シート!D79,入力シート!D81)=1,1,0))))</f>
        <v>0</v>
      </c>
      <c r="AI16" s="327"/>
      <c r="AJ16" s="327"/>
      <c r="AK16" s="327"/>
      <c r="AL16" s="327"/>
      <c r="AM16" s="327"/>
      <c r="AN16" s="327" t="s">
        <v>151</v>
      </c>
      <c r="AO16" s="327"/>
      <c r="AP16" s="327"/>
      <c r="AQ16" s="327"/>
      <c r="AR16" s="327"/>
      <c r="AS16" s="327"/>
      <c r="AT16" s="327"/>
      <c r="AU16" s="332"/>
      <c r="AV16" s="288">
        <f>P16*AH16</f>
        <v>0</v>
      </c>
      <c r="AW16" s="288"/>
      <c r="AX16" s="288"/>
      <c r="AY16" s="288"/>
      <c r="AZ16" s="288"/>
      <c r="BA16" s="288"/>
      <c r="BB16" s="288"/>
      <c r="BC16" s="288"/>
      <c r="BD16" s="288"/>
      <c r="BE16" s="288"/>
      <c r="BF16" s="288"/>
      <c r="BG16" s="288"/>
      <c r="BH16" s="288"/>
      <c r="BI16" s="288"/>
      <c r="BJ16" s="288"/>
      <c r="BK16" s="288"/>
      <c r="BL16" s="288"/>
      <c r="BM16" s="288"/>
      <c r="BN16" s="288"/>
      <c r="BO16" s="288"/>
      <c r="BP16" s="288"/>
      <c r="BQ16" s="288"/>
      <c r="BR16" s="288"/>
      <c r="BS16" s="288"/>
      <c r="BT16" s="288"/>
      <c r="BU16" s="288"/>
      <c r="BV16" s="318" t="s">
        <v>144</v>
      </c>
      <c r="BW16" s="318"/>
      <c r="BX16" s="318"/>
      <c r="BY16" s="318"/>
      <c r="BZ16" s="318"/>
      <c r="CA16" s="318"/>
      <c r="CB16" s="320"/>
      <c r="CE16" s="128"/>
      <c r="CJ16" s="323"/>
      <c r="CK16" s="323"/>
      <c r="CL16" s="323"/>
      <c r="CM16" s="323"/>
      <c r="CN16" s="323"/>
      <c r="CO16" s="323"/>
      <c r="CP16" s="323"/>
      <c r="CQ16" s="323"/>
      <c r="CR16" s="323"/>
      <c r="CS16" s="323"/>
      <c r="CT16" s="323"/>
      <c r="CU16" s="323"/>
      <c r="CV16" s="323"/>
      <c r="CW16" s="323"/>
      <c r="CX16" s="323"/>
      <c r="CY16" s="323"/>
      <c r="CZ16" s="323"/>
      <c r="DA16" s="323"/>
      <c r="DB16" s="323"/>
      <c r="DC16" s="323"/>
      <c r="DD16" s="323"/>
      <c r="DE16" s="323"/>
      <c r="DF16" s="323"/>
      <c r="DG16" s="323"/>
      <c r="DH16" s="323"/>
      <c r="DJ16" s="142"/>
    </row>
    <row r="17" spans="1:114" ht="18" customHeight="1" x14ac:dyDescent="0.15">
      <c r="A17" s="317"/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9"/>
      <c r="P17" s="325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32"/>
      <c r="AV17" s="288"/>
      <c r="AW17" s="288"/>
      <c r="AX17" s="288"/>
      <c r="AY17" s="288"/>
      <c r="AZ17" s="288"/>
      <c r="BA17" s="288"/>
      <c r="BB17" s="288"/>
      <c r="BC17" s="288"/>
      <c r="BD17" s="288"/>
      <c r="BE17" s="288"/>
      <c r="BF17" s="288"/>
      <c r="BG17" s="288"/>
      <c r="BH17" s="288"/>
      <c r="BI17" s="288"/>
      <c r="BJ17" s="288"/>
      <c r="BK17" s="288"/>
      <c r="BL17" s="288"/>
      <c r="BM17" s="288"/>
      <c r="BN17" s="288"/>
      <c r="BO17" s="288"/>
      <c r="BP17" s="288"/>
      <c r="BQ17" s="288"/>
      <c r="BR17" s="288"/>
      <c r="BS17" s="288"/>
      <c r="BT17" s="288"/>
      <c r="BU17" s="288"/>
      <c r="BV17" s="318"/>
      <c r="BW17" s="318"/>
      <c r="BX17" s="318"/>
      <c r="BY17" s="318"/>
      <c r="BZ17" s="318"/>
      <c r="CA17" s="318"/>
      <c r="CB17" s="320"/>
      <c r="CE17" s="128"/>
      <c r="CJ17" s="374" t="s">
        <v>152</v>
      </c>
      <c r="CK17" s="323"/>
      <c r="CL17" s="323"/>
      <c r="CM17" s="323"/>
      <c r="CN17" s="323"/>
      <c r="CO17" s="323"/>
      <c r="CP17" s="323"/>
      <c r="CQ17" s="323"/>
      <c r="CR17" s="323"/>
      <c r="CS17" s="323"/>
      <c r="CT17" s="323"/>
      <c r="CU17" s="323"/>
      <c r="CV17" s="323"/>
      <c r="CW17" s="323"/>
      <c r="CX17" s="323"/>
      <c r="CY17" s="323"/>
      <c r="CZ17" s="323"/>
      <c r="DA17" s="323"/>
      <c r="DB17" s="323"/>
      <c r="DC17" s="323"/>
      <c r="DD17" s="323"/>
      <c r="DE17" s="323"/>
      <c r="DF17" s="323"/>
      <c r="DJ17" s="142"/>
    </row>
    <row r="18" spans="1:114" ht="18" customHeight="1" x14ac:dyDescent="0.15">
      <c r="A18" s="324" t="s">
        <v>153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9"/>
      <c r="P18" s="325">
        <v>1000</v>
      </c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7" t="s">
        <v>144</v>
      </c>
      <c r="AC18" s="327"/>
      <c r="AD18" s="327"/>
      <c r="AE18" s="327" t="s">
        <v>145</v>
      </c>
      <c r="AF18" s="327"/>
      <c r="AG18" s="327"/>
      <c r="AH18" s="327">
        <f>入力シート!D27</f>
        <v>0</v>
      </c>
      <c r="AI18" s="327"/>
      <c r="AJ18" s="327"/>
      <c r="AK18" s="327"/>
      <c r="AL18" s="327"/>
      <c r="AM18" s="327"/>
      <c r="AN18" s="327" t="s">
        <v>154</v>
      </c>
      <c r="AO18" s="327"/>
      <c r="AP18" s="327"/>
      <c r="AQ18" s="327"/>
      <c r="AR18" s="327"/>
      <c r="AS18" s="327"/>
      <c r="AT18" s="327"/>
      <c r="AU18" s="332"/>
      <c r="AV18" s="288">
        <f>P18*AH18</f>
        <v>0</v>
      </c>
      <c r="AW18" s="288"/>
      <c r="AX18" s="288"/>
      <c r="AY18" s="288"/>
      <c r="AZ18" s="288"/>
      <c r="BA18" s="288"/>
      <c r="BB18" s="288"/>
      <c r="BC18" s="288"/>
      <c r="BD18" s="288"/>
      <c r="BE18" s="288"/>
      <c r="BF18" s="288"/>
      <c r="BG18" s="288"/>
      <c r="BH18" s="288"/>
      <c r="BI18" s="288"/>
      <c r="BJ18" s="288"/>
      <c r="BK18" s="288"/>
      <c r="BL18" s="288"/>
      <c r="BM18" s="288"/>
      <c r="BN18" s="288"/>
      <c r="BO18" s="288"/>
      <c r="BP18" s="288"/>
      <c r="BQ18" s="288"/>
      <c r="BR18" s="288"/>
      <c r="BS18" s="288"/>
      <c r="BT18" s="288"/>
      <c r="BU18" s="288"/>
      <c r="BV18" s="318" t="s">
        <v>144</v>
      </c>
      <c r="BW18" s="318"/>
      <c r="BX18" s="318"/>
      <c r="BY18" s="318"/>
      <c r="BZ18" s="318"/>
      <c r="CA18" s="318"/>
      <c r="CB18" s="320"/>
      <c r="CE18" s="128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23"/>
      <c r="CU18" s="323"/>
      <c r="CV18" s="323"/>
      <c r="CW18" s="323"/>
      <c r="CX18" s="323"/>
      <c r="CY18" s="323"/>
      <c r="CZ18" s="323"/>
      <c r="DA18" s="323"/>
      <c r="DB18" s="323"/>
      <c r="DC18" s="323"/>
      <c r="DD18" s="323"/>
      <c r="DE18" s="323"/>
      <c r="DF18" s="323"/>
      <c r="DG18" s="134"/>
      <c r="DH18" s="134"/>
      <c r="DJ18" s="142"/>
    </row>
    <row r="19" spans="1:114" ht="18" customHeight="1" x14ac:dyDescent="0.15">
      <c r="A19" s="328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9"/>
      <c r="P19" s="330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72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321"/>
      <c r="BW19" s="321"/>
      <c r="BX19" s="321"/>
      <c r="BY19" s="321"/>
      <c r="BZ19" s="321"/>
      <c r="CA19" s="321"/>
      <c r="CB19" s="322"/>
      <c r="CE19" s="128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23"/>
      <c r="CU19" s="323"/>
      <c r="CV19" s="323"/>
      <c r="CW19" s="323"/>
      <c r="CX19" s="323"/>
      <c r="CY19" s="323"/>
      <c r="CZ19" s="323"/>
      <c r="DA19" s="323"/>
      <c r="DB19" s="323"/>
      <c r="DC19" s="323"/>
      <c r="DD19" s="323"/>
      <c r="DE19" s="323"/>
      <c r="DF19" s="323"/>
      <c r="DG19" s="134"/>
      <c r="DH19" s="134"/>
      <c r="DJ19" s="142"/>
    </row>
    <row r="20" spans="1:114" ht="12.75" customHeight="1" x14ac:dyDescent="0.15">
      <c r="A20" s="290" t="s">
        <v>155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2"/>
      <c r="AV20" s="296">
        <f>SUM(AV12:BU19)</f>
        <v>0</v>
      </c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8" t="s">
        <v>144</v>
      </c>
      <c r="BW20" s="298"/>
      <c r="BX20" s="298"/>
      <c r="BY20" s="298"/>
      <c r="BZ20" s="298"/>
      <c r="CA20" s="298"/>
      <c r="CB20" s="299"/>
      <c r="CE20" s="128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23"/>
      <c r="CU20" s="323"/>
      <c r="CV20" s="323"/>
      <c r="CW20" s="323"/>
      <c r="CX20" s="323"/>
      <c r="CY20" s="323"/>
      <c r="CZ20" s="323"/>
      <c r="DA20" s="323"/>
      <c r="DB20" s="323"/>
      <c r="DC20" s="323"/>
      <c r="DD20" s="323"/>
      <c r="DE20" s="323"/>
      <c r="DF20" s="323"/>
      <c r="DJ20" s="142"/>
    </row>
    <row r="21" spans="1:114" ht="12.75" customHeight="1" x14ac:dyDescent="0.15">
      <c r="A21" s="293"/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5"/>
      <c r="AV21" s="297"/>
      <c r="AW21" s="297"/>
      <c r="AX21" s="297"/>
      <c r="AY21" s="297"/>
      <c r="AZ21" s="297"/>
      <c r="BA21" s="297"/>
      <c r="BB21" s="297"/>
      <c r="BC21" s="297"/>
      <c r="BD21" s="297"/>
      <c r="BE21" s="297"/>
      <c r="BF21" s="297"/>
      <c r="BG21" s="297"/>
      <c r="BH21" s="297"/>
      <c r="BI21" s="297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7"/>
      <c r="BV21" s="300"/>
      <c r="BW21" s="300"/>
      <c r="BX21" s="300"/>
      <c r="BY21" s="300"/>
      <c r="BZ21" s="300"/>
      <c r="CA21" s="300"/>
      <c r="CB21" s="301"/>
      <c r="CE21" s="128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23"/>
      <c r="CU21" s="323"/>
      <c r="CV21" s="323"/>
      <c r="CW21" s="323"/>
      <c r="CX21" s="323"/>
      <c r="CY21" s="323"/>
      <c r="CZ21" s="323"/>
      <c r="DA21" s="323"/>
      <c r="DB21" s="323"/>
      <c r="DC21" s="323"/>
      <c r="DD21" s="323"/>
      <c r="DE21" s="323"/>
      <c r="DF21" s="323"/>
      <c r="DJ21" s="142"/>
    </row>
    <row r="22" spans="1:114" ht="5.25" customHeight="1" x14ac:dyDescent="0.15">
      <c r="A22" s="302" t="s">
        <v>156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4"/>
      <c r="P22" s="127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5"/>
      <c r="CE22" s="128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23"/>
      <c r="CU22" s="323"/>
      <c r="CV22" s="323"/>
      <c r="CW22" s="323"/>
      <c r="CX22" s="323"/>
      <c r="CY22" s="323"/>
      <c r="CZ22" s="323"/>
      <c r="DA22" s="323"/>
      <c r="DB22" s="323"/>
      <c r="DC22" s="323"/>
      <c r="DD22" s="323"/>
      <c r="DE22" s="323"/>
      <c r="DF22" s="323"/>
      <c r="DG22" s="134"/>
      <c r="DJ22" s="142"/>
    </row>
    <row r="23" spans="1:114" ht="15.75" customHeight="1" x14ac:dyDescent="0.15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7"/>
      <c r="P23" s="128"/>
      <c r="S23" s="311" t="s">
        <v>157</v>
      </c>
      <c r="T23" s="311"/>
      <c r="U23" s="311"/>
      <c r="V23" s="311"/>
      <c r="W23" s="311"/>
      <c r="X23" s="311"/>
      <c r="Y23" s="311"/>
      <c r="Z23" s="311"/>
      <c r="AA23" s="311"/>
      <c r="AB23" s="323" t="s">
        <v>158</v>
      </c>
      <c r="AC23" s="313" t="s">
        <v>159</v>
      </c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136"/>
      <c r="CE23" s="128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23"/>
      <c r="CU23" s="323"/>
      <c r="CV23" s="323"/>
      <c r="CW23" s="323"/>
      <c r="CX23" s="323"/>
      <c r="CY23" s="323"/>
      <c r="CZ23" s="323"/>
      <c r="DA23" s="323"/>
      <c r="DB23" s="323"/>
      <c r="DC23" s="323"/>
      <c r="DD23" s="323"/>
      <c r="DE23" s="323"/>
      <c r="DF23" s="323"/>
      <c r="DG23" s="134"/>
      <c r="DH23" s="134"/>
      <c r="DJ23" s="142"/>
    </row>
    <row r="24" spans="1:114" ht="15.75" customHeight="1" x14ac:dyDescent="0.15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7"/>
      <c r="P24" s="128"/>
      <c r="S24" s="311"/>
      <c r="T24" s="311"/>
      <c r="U24" s="311"/>
      <c r="V24" s="311"/>
      <c r="W24" s="311"/>
      <c r="X24" s="311"/>
      <c r="Y24" s="311"/>
      <c r="Z24" s="311"/>
      <c r="AA24" s="311"/>
      <c r="AB24" s="323"/>
      <c r="AC24" s="314"/>
      <c r="AD24" s="314"/>
      <c r="AE24" s="314"/>
      <c r="AF24" s="314"/>
      <c r="AG24" s="314"/>
      <c r="AH24" s="314"/>
      <c r="AI24" s="314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4"/>
      <c r="BH24" s="314"/>
      <c r="BI24" s="314"/>
      <c r="BJ24" s="314"/>
      <c r="BK24" s="314"/>
      <c r="BL24" s="314"/>
      <c r="BM24" s="314"/>
      <c r="BN24" s="314"/>
      <c r="BO24" s="314"/>
      <c r="BP24" s="314"/>
      <c r="BQ24" s="314"/>
      <c r="BR24" s="314"/>
      <c r="BS24" s="314"/>
      <c r="BT24" s="314"/>
      <c r="BU24" s="314"/>
      <c r="BV24" s="314"/>
      <c r="BW24" s="314"/>
      <c r="BX24" s="314"/>
      <c r="BY24" s="314"/>
      <c r="BZ24" s="314"/>
      <c r="CA24" s="314"/>
      <c r="CB24" s="136"/>
      <c r="CE24" s="128"/>
      <c r="CJ24" s="323"/>
      <c r="CK24" s="323"/>
      <c r="CL24" s="323"/>
      <c r="CM24" s="323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3"/>
      <c r="DA24" s="323"/>
      <c r="DB24" s="323"/>
      <c r="DC24" s="323"/>
      <c r="DD24" s="323"/>
      <c r="DE24" s="323"/>
      <c r="DF24" s="323"/>
      <c r="DG24" s="134"/>
      <c r="DH24" s="134"/>
      <c r="DJ24" s="142"/>
    </row>
    <row r="25" spans="1:114" ht="10.5" customHeight="1" x14ac:dyDescent="0.15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7"/>
      <c r="P25" s="128"/>
      <c r="S25" s="311" t="s">
        <v>160</v>
      </c>
      <c r="T25" s="311"/>
      <c r="U25" s="311"/>
      <c r="V25" s="311"/>
      <c r="W25" s="311"/>
      <c r="X25" s="311"/>
      <c r="Y25" s="311"/>
      <c r="Z25" s="311"/>
      <c r="AA25" s="311"/>
      <c r="AB25" s="323" t="s">
        <v>158</v>
      </c>
      <c r="AC25" s="313" t="s">
        <v>161</v>
      </c>
      <c r="AD25" s="314"/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  <c r="AU25" s="314"/>
      <c r="AV25" s="314"/>
      <c r="AW25" s="314"/>
      <c r="AX25" s="314"/>
      <c r="AY25" s="314"/>
      <c r="AZ25" s="314"/>
      <c r="BA25" s="314"/>
      <c r="BB25" s="314"/>
      <c r="BC25" s="314"/>
      <c r="BD25" s="314"/>
      <c r="BE25" s="314"/>
      <c r="BF25" s="314"/>
      <c r="CB25" s="136"/>
      <c r="CE25" s="128"/>
      <c r="CJ25" s="323"/>
      <c r="CK25" s="323"/>
      <c r="CL25" s="323"/>
      <c r="CM25" s="323"/>
      <c r="CN25" s="323"/>
      <c r="CO25" s="323"/>
      <c r="CP25" s="323"/>
      <c r="CQ25" s="323"/>
      <c r="CR25" s="323"/>
      <c r="CS25" s="323"/>
      <c r="CT25" s="323"/>
      <c r="CU25" s="323"/>
      <c r="CV25" s="323"/>
      <c r="CW25" s="323"/>
      <c r="CX25" s="323"/>
      <c r="CY25" s="323"/>
      <c r="CZ25" s="323"/>
      <c r="DA25" s="323"/>
      <c r="DB25" s="323"/>
      <c r="DC25" s="323"/>
      <c r="DD25" s="323"/>
      <c r="DE25" s="323"/>
      <c r="DF25" s="323"/>
      <c r="DJ25" s="142"/>
    </row>
    <row r="26" spans="1:114" ht="10.5" customHeight="1" x14ac:dyDescent="0.15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7"/>
      <c r="P26" s="128"/>
      <c r="S26" s="311"/>
      <c r="T26" s="311"/>
      <c r="U26" s="311"/>
      <c r="V26" s="311"/>
      <c r="W26" s="311"/>
      <c r="X26" s="311"/>
      <c r="Y26" s="311"/>
      <c r="Z26" s="311"/>
      <c r="AA26" s="311"/>
      <c r="AB26" s="323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CB26" s="136"/>
      <c r="CE26" s="128"/>
      <c r="CJ26" s="323"/>
      <c r="CK26" s="323"/>
      <c r="CL26" s="323"/>
      <c r="CM26" s="323"/>
      <c r="CN26" s="323"/>
      <c r="CO26" s="323"/>
      <c r="CP26" s="323"/>
      <c r="CQ26" s="323"/>
      <c r="CR26" s="323"/>
      <c r="CS26" s="323"/>
      <c r="CT26" s="323"/>
      <c r="CU26" s="323"/>
      <c r="CV26" s="323"/>
      <c r="CW26" s="323"/>
      <c r="CX26" s="323"/>
      <c r="CY26" s="323"/>
      <c r="CZ26" s="323"/>
      <c r="DA26" s="323"/>
      <c r="DB26" s="323"/>
      <c r="DC26" s="323"/>
      <c r="DD26" s="323"/>
      <c r="DE26" s="323"/>
      <c r="DF26" s="323"/>
      <c r="DJ26" s="142"/>
    </row>
    <row r="27" spans="1:114" ht="10.5" customHeight="1" x14ac:dyDescent="0.15">
      <c r="A27" s="305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7"/>
      <c r="P27" s="128"/>
      <c r="S27" s="311"/>
      <c r="T27" s="311"/>
      <c r="U27" s="311"/>
      <c r="V27" s="311"/>
      <c r="W27" s="311"/>
      <c r="X27" s="311"/>
      <c r="Y27" s="311"/>
      <c r="Z27" s="311"/>
      <c r="AA27" s="311"/>
      <c r="AB27" s="323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6"/>
      <c r="CE27" s="128"/>
      <c r="CJ27" s="323"/>
      <c r="CK27" s="323"/>
      <c r="CL27" s="323"/>
      <c r="CM27" s="323"/>
      <c r="CN27" s="323"/>
      <c r="CO27" s="323"/>
      <c r="CP27" s="323"/>
      <c r="CQ27" s="323"/>
      <c r="CR27" s="323"/>
      <c r="CS27" s="323"/>
      <c r="CT27" s="323"/>
      <c r="CU27" s="323"/>
      <c r="CV27" s="323"/>
      <c r="CW27" s="323"/>
      <c r="CX27" s="323"/>
      <c r="CY27" s="323"/>
      <c r="CZ27" s="323"/>
      <c r="DA27" s="323"/>
      <c r="DB27" s="323"/>
      <c r="DC27" s="323"/>
      <c r="DD27" s="323"/>
      <c r="DE27" s="323"/>
      <c r="DF27" s="323"/>
      <c r="DG27" s="134"/>
      <c r="DH27" s="134"/>
      <c r="DI27" s="134"/>
      <c r="DJ27" s="142"/>
    </row>
    <row r="28" spans="1:114" ht="10.5" customHeight="1" x14ac:dyDescent="0.15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  <c r="P28" s="128"/>
      <c r="S28" s="311" t="s">
        <v>162</v>
      </c>
      <c r="T28" s="311"/>
      <c r="U28" s="311"/>
      <c r="V28" s="311"/>
      <c r="W28" s="311"/>
      <c r="X28" s="311"/>
      <c r="Y28" s="311"/>
      <c r="Z28" s="311"/>
      <c r="AA28" s="311"/>
      <c r="AB28" s="323" t="s">
        <v>158</v>
      </c>
      <c r="AC28" s="312" t="s">
        <v>163</v>
      </c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  <c r="BI28" s="312"/>
      <c r="BJ28" s="312"/>
      <c r="BK28" s="312"/>
      <c r="BL28" s="312"/>
      <c r="BM28" s="312"/>
      <c r="BN28" s="312"/>
      <c r="BO28" s="312"/>
      <c r="BP28" s="312"/>
      <c r="BQ28" s="312"/>
      <c r="BR28" s="312"/>
      <c r="BS28" s="312"/>
      <c r="BT28" s="312"/>
      <c r="BU28" s="312"/>
      <c r="BV28" s="312"/>
      <c r="BW28" s="312"/>
      <c r="BX28" s="312"/>
      <c r="BY28" s="312"/>
      <c r="BZ28" s="312"/>
      <c r="CA28" s="312"/>
      <c r="CB28" s="136"/>
      <c r="CE28" s="128"/>
      <c r="CJ28" s="323"/>
      <c r="CK28" s="323"/>
      <c r="CL28" s="323"/>
      <c r="CM28" s="323"/>
      <c r="CN28" s="323"/>
      <c r="CO28" s="323"/>
      <c r="CP28" s="323"/>
      <c r="CQ28" s="323"/>
      <c r="CR28" s="323"/>
      <c r="CS28" s="323"/>
      <c r="CT28" s="323"/>
      <c r="CU28" s="323"/>
      <c r="CV28" s="323"/>
      <c r="CW28" s="323"/>
      <c r="CX28" s="323"/>
      <c r="CY28" s="323"/>
      <c r="CZ28" s="323"/>
      <c r="DA28" s="323"/>
      <c r="DB28" s="323"/>
      <c r="DC28" s="323"/>
      <c r="DD28" s="323"/>
      <c r="DE28" s="323"/>
      <c r="DF28" s="323"/>
      <c r="DG28" s="134"/>
      <c r="DH28" s="134"/>
      <c r="DI28" s="134"/>
      <c r="DJ28" s="142"/>
    </row>
    <row r="29" spans="1:114" ht="10.5" customHeight="1" x14ac:dyDescent="0.15">
      <c r="A29" s="305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7"/>
      <c r="P29" s="128"/>
      <c r="S29" s="311"/>
      <c r="T29" s="311"/>
      <c r="U29" s="311"/>
      <c r="V29" s="311"/>
      <c r="W29" s="311"/>
      <c r="X29" s="311"/>
      <c r="Y29" s="311"/>
      <c r="Z29" s="311"/>
      <c r="AA29" s="311"/>
      <c r="AB29" s="323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12"/>
      <c r="BO29" s="312"/>
      <c r="BP29" s="312"/>
      <c r="BQ29" s="312"/>
      <c r="BR29" s="312"/>
      <c r="BS29" s="312"/>
      <c r="BT29" s="312"/>
      <c r="BU29" s="312"/>
      <c r="BV29" s="312"/>
      <c r="BW29" s="312"/>
      <c r="BX29" s="312"/>
      <c r="BY29" s="312"/>
      <c r="BZ29" s="312"/>
      <c r="CA29" s="312"/>
      <c r="CB29" s="136"/>
      <c r="CE29" s="128"/>
      <c r="CJ29" s="323"/>
      <c r="CK29" s="323"/>
      <c r="CL29" s="323"/>
      <c r="CM29" s="323"/>
      <c r="CN29" s="323"/>
      <c r="CO29" s="323"/>
      <c r="CP29" s="323"/>
      <c r="CQ29" s="323"/>
      <c r="CR29" s="323"/>
      <c r="CS29" s="323"/>
      <c r="CT29" s="323"/>
      <c r="CU29" s="323"/>
      <c r="CV29" s="323"/>
      <c r="CW29" s="323"/>
      <c r="CX29" s="323"/>
      <c r="CY29" s="323"/>
      <c r="CZ29" s="323"/>
      <c r="DA29" s="323"/>
      <c r="DB29" s="323"/>
      <c r="DC29" s="323"/>
      <c r="DD29" s="323"/>
      <c r="DE29" s="323"/>
      <c r="DF29" s="323"/>
      <c r="DJ29" s="142"/>
    </row>
    <row r="30" spans="1:114" ht="10.5" customHeight="1" x14ac:dyDescent="0.15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P30" s="128"/>
      <c r="S30" s="311"/>
      <c r="T30" s="311"/>
      <c r="U30" s="311"/>
      <c r="V30" s="311"/>
      <c r="W30" s="311"/>
      <c r="X30" s="311"/>
      <c r="Y30" s="311"/>
      <c r="Z30" s="311"/>
      <c r="AA30" s="311"/>
      <c r="AB30" s="323"/>
      <c r="AC30" s="312"/>
      <c r="AD30" s="312"/>
      <c r="AE30" s="312"/>
      <c r="AF30" s="312"/>
      <c r="AG30" s="312"/>
      <c r="AH30" s="312"/>
      <c r="AI30" s="312"/>
      <c r="AJ30" s="312"/>
      <c r="AK30" s="312"/>
      <c r="AL30" s="312"/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312"/>
      <c r="BO30" s="312"/>
      <c r="BP30" s="312"/>
      <c r="BQ30" s="312"/>
      <c r="BR30" s="312"/>
      <c r="BS30" s="312"/>
      <c r="BT30" s="312"/>
      <c r="BU30" s="312"/>
      <c r="BV30" s="312"/>
      <c r="BW30" s="312"/>
      <c r="BX30" s="312"/>
      <c r="BY30" s="312"/>
      <c r="BZ30" s="312"/>
      <c r="CA30" s="312"/>
      <c r="CB30" s="136"/>
      <c r="CE30" s="128"/>
      <c r="CJ30" s="323"/>
      <c r="CK30" s="323"/>
      <c r="CL30" s="323"/>
      <c r="CM30" s="323"/>
      <c r="CN30" s="323"/>
      <c r="CO30" s="323"/>
      <c r="CP30" s="323"/>
      <c r="CQ30" s="323"/>
      <c r="CR30" s="323"/>
      <c r="CS30" s="323"/>
      <c r="CT30" s="323"/>
      <c r="CU30" s="323"/>
      <c r="CV30" s="323"/>
      <c r="CW30" s="323"/>
      <c r="CX30" s="323"/>
      <c r="CY30" s="323"/>
      <c r="CZ30" s="323"/>
      <c r="DA30" s="323"/>
      <c r="DB30" s="323"/>
      <c r="DC30" s="323"/>
      <c r="DD30" s="323"/>
      <c r="DE30" s="323"/>
      <c r="DF30" s="323"/>
      <c r="DJ30" s="142"/>
    </row>
    <row r="31" spans="1:114" ht="7.5" customHeight="1" x14ac:dyDescent="0.15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10"/>
      <c r="P31" s="129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7"/>
      <c r="CE31" s="128"/>
      <c r="CJ31" s="323"/>
      <c r="CK31" s="323"/>
      <c r="CL31" s="323"/>
      <c r="CM31" s="323"/>
      <c r="CN31" s="323"/>
      <c r="CO31" s="323"/>
      <c r="CP31" s="323"/>
      <c r="CQ31" s="323"/>
      <c r="CR31" s="323"/>
      <c r="CS31" s="323"/>
      <c r="CT31" s="323"/>
      <c r="CU31" s="323"/>
      <c r="CV31" s="323"/>
      <c r="CW31" s="323"/>
      <c r="CX31" s="323"/>
      <c r="CY31" s="323"/>
      <c r="CZ31" s="323"/>
      <c r="DA31" s="323"/>
      <c r="DB31" s="323"/>
      <c r="DC31" s="323"/>
      <c r="DD31" s="323"/>
      <c r="DE31" s="323"/>
      <c r="DF31" s="323"/>
      <c r="DJ31" s="142"/>
    </row>
    <row r="32" spans="1:114" ht="5.25" customHeight="1" x14ac:dyDescent="0.15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38"/>
      <c r="CE32" s="128"/>
      <c r="CJ32" s="323"/>
      <c r="CK32" s="323"/>
      <c r="CL32" s="323"/>
      <c r="CM32" s="323"/>
      <c r="CN32" s="323"/>
      <c r="CO32" s="323"/>
      <c r="CP32" s="323"/>
      <c r="CQ32" s="323"/>
      <c r="CR32" s="323"/>
      <c r="CS32" s="323"/>
      <c r="CT32" s="323"/>
      <c r="CU32" s="323"/>
      <c r="CV32" s="323"/>
      <c r="CW32" s="323"/>
      <c r="CX32" s="323"/>
      <c r="CY32" s="323"/>
      <c r="CZ32" s="323"/>
      <c r="DA32" s="323"/>
      <c r="DB32" s="323"/>
      <c r="DC32" s="323"/>
      <c r="DD32" s="323"/>
      <c r="DE32" s="323"/>
      <c r="DF32" s="323"/>
      <c r="DJ32" s="142"/>
    </row>
    <row r="33" spans="1:114" ht="14.25" x14ac:dyDescent="0.15">
      <c r="A33" s="123"/>
      <c r="D33" s="356" t="s">
        <v>14</v>
      </c>
      <c r="E33" s="356"/>
      <c r="F33" s="356"/>
      <c r="G33" s="356"/>
      <c r="H33" s="356"/>
      <c r="I33" s="364"/>
      <c r="J33" s="364"/>
      <c r="K33" s="364"/>
      <c r="L33" s="364"/>
      <c r="M33" s="363" t="s">
        <v>15</v>
      </c>
      <c r="N33" s="363"/>
      <c r="O33" s="363"/>
      <c r="P33" s="364"/>
      <c r="Q33" s="364"/>
      <c r="R33" s="364"/>
      <c r="S33" s="363" t="s">
        <v>16</v>
      </c>
      <c r="T33" s="363"/>
      <c r="U33" s="363"/>
      <c r="V33" s="364"/>
      <c r="W33" s="364"/>
      <c r="X33" s="364"/>
      <c r="Y33" s="363" t="s">
        <v>17</v>
      </c>
      <c r="Z33" s="363"/>
      <c r="AA33" s="363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CB33" s="136"/>
      <c r="CE33" s="128"/>
      <c r="CJ33" s="323"/>
      <c r="CK33" s="323"/>
      <c r="CL33" s="323"/>
      <c r="CM33" s="323"/>
      <c r="CN33" s="323"/>
      <c r="CO33" s="323"/>
      <c r="CP33" s="323"/>
      <c r="CQ33" s="323"/>
      <c r="CR33" s="323"/>
      <c r="CS33" s="323"/>
      <c r="CT33" s="323"/>
      <c r="CU33" s="323"/>
      <c r="CV33" s="323"/>
      <c r="CW33" s="323"/>
      <c r="CX33" s="323"/>
      <c r="CY33" s="323"/>
      <c r="CZ33" s="323"/>
      <c r="DA33" s="323"/>
      <c r="DB33" s="323"/>
      <c r="DC33" s="323"/>
      <c r="DD33" s="323"/>
      <c r="DE33" s="323"/>
      <c r="DF33" s="323"/>
      <c r="DJ33" s="142"/>
    </row>
    <row r="34" spans="1:114" ht="6" customHeight="1" x14ac:dyDescent="0.15">
      <c r="A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CB34" s="136"/>
      <c r="CE34" s="128"/>
      <c r="CJ34" s="323"/>
      <c r="CK34" s="323"/>
      <c r="CL34" s="323"/>
      <c r="CM34" s="323"/>
      <c r="CN34" s="323"/>
      <c r="CO34" s="323"/>
      <c r="CP34" s="323"/>
      <c r="CQ34" s="323"/>
      <c r="CR34" s="323"/>
      <c r="CS34" s="323"/>
      <c r="CT34" s="323"/>
      <c r="CU34" s="323"/>
      <c r="CV34" s="323"/>
      <c r="CW34" s="323"/>
      <c r="CX34" s="323"/>
      <c r="CY34" s="323"/>
      <c r="CZ34" s="323"/>
      <c r="DA34" s="323"/>
      <c r="DB34" s="323"/>
      <c r="DC34" s="323"/>
      <c r="DD34" s="323"/>
      <c r="DE34" s="323"/>
      <c r="DF34" s="323"/>
      <c r="DJ34" s="142"/>
    </row>
    <row r="35" spans="1:114" ht="14.25" x14ac:dyDescent="0.15">
      <c r="A35" s="123"/>
      <c r="D35" s="124"/>
      <c r="E35" s="124"/>
      <c r="F35" s="356" t="s">
        <v>164</v>
      </c>
      <c r="G35" s="356"/>
      <c r="H35" s="356"/>
      <c r="I35" s="356"/>
      <c r="J35" s="356"/>
      <c r="K35" s="356"/>
      <c r="L35" s="356"/>
      <c r="M35" s="356"/>
      <c r="N35" s="356"/>
      <c r="O35" s="356"/>
      <c r="P35" s="356"/>
      <c r="Q35" s="356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  <c r="AG35" s="356"/>
      <c r="AH35" s="356"/>
      <c r="AI35" s="356"/>
      <c r="AJ35" s="356"/>
      <c r="AK35" s="356"/>
      <c r="AL35" s="356"/>
      <c r="AM35" s="357">
        <f>AV20</f>
        <v>0</v>
      </c>
      <c r="AN35" s="357"/>
      <c r="AO35" s="357"/>
      <c r="AP35" s="357"/>
      <c r="AQ35" s="357"/>
      <c r="AR35" s="357"/>
      <c r="AS35" s="357"/>
      <c r="AT35" s="357"/>
      <c r="AU35" s="357"/>
      <c r="AV35" s="357"/>
      <c r="AW35" s="357"/>
      <c r="AX35" s="357"/>
      <c r="AY35" s="357"/>
      <c r="AZ35" s="357" t="s">
        <v>144</v>
      </c>
      <c r="BA35" s="357"/>
      <c r="BB35" s="357"/>
      <c r="BC35" s="133"/>
      <c r="BD35" s="358" t="s">
        <v>165</v>
      </c>
      <c r="BE35" s="358"/>
      <c r="BF35" s="358"/>
      <c r="BG35" s="358"/>
      <c r="BH35" s="358"/>
      <c r="BI35" s="358"/>
      <c r="BJ35" s="358"/>
      <c r="BK35" s="358"/>
      <c r="BL35" s="358"/>
      <c r="BM35" s="358"/>
      <c r="BN35" s="358"/>
      <c r="BO35" s="358"/>
      <c r="BP35" s="358"/>
      <c r="BQ35" s="358"/>
      <c r="BR35" s="358"/>
      <c r="BS35" s="358"/>
      <c r="BT35" s="358"/>
      <c r="BU35" s="358"/>
      <c r="BV35" s="358"/>
      <c r="BW35" s="358"/>
      <c r="CB35" s="136"/>
      <c r="CE35" s="128"/>
      <c r="CJ35" s="323"/>
      <c r="CK35" s="323"/>
      <c r="CL35" s="323"/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23"/>
      <c r="DJ35" s="142"/>
    </row>
    <row r="36" spans="1:114" ht="6.75" customHeight="1" x14ac:dyDescent="0.15">
      <c r="A36" s="123"/>
      <c r="CB36" s="136"/>
      <c r="CE36" s="128"/>
      <c r="CJ36" s="323"/>
      <c r="CK36" s="323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23"/>
      <c r="DJ36" s="142"/>
    </row>
    <row r="37" spans="1:114" ht="14.25" x14ac:dyDescent="0.15">
      <c r="A37" s="123"/>
      <c r="AI37" s="356" t="s">
        <v>166</v>
      </c>
      <c r="AJ37" s="356"/>
      <c r="AK37" s="356"/>
      <c r="AL37" s="356"/>
      <c r="AM37" s="356"/>
      <c r="AN37" s="356"/>
      <c r="AO37" s="356"/>
      <c r="AP37" s="356"/>
      <c r="AQ37" s="356"/>
      <c r="AR37" s="356"/>
      <c r="AS37" s="356"/>
      <c r="AT37" s="356"/>
      <c r="AU37" s="378"/>
      <c r="AV37" s="378"/>
      <c r="AW37" s="378"/>
      <c r="AX37" s="378"/>
      <c r="AY37" s="378"/>
      <c r="AZ37" s="378"/>
      <c r="BA37" s="378"/>
      <c r="BB37" s="378"/>
      <c r="BC37" s="378"/>
      <c r="BD37" s="378"/>
      <c r="BE37" s="378"/>
      <c r="BF37" s="378"/>
      <c r="BG37" s="378"/>
      <c r="BH37" s="378"/>
      <c r="BI37" s="378"/>
      <c r="BJ37" s="378"/>
      <c r="BK37" s="378"/>
      <c r="BL37" s="378"/>
      <c r="BM37" s="378"/>
      <c r="BN37" s="378"/>
      <c r="BO37" s="378"/>
      <c r="BP37" s="378"/>
      <c r="BQ37" s="378"/>
      <c r="BR37" s="378"/>
      <c r="BS37" s="378"/>
      <c r="BT37" s="378"/>
      <c r="BU37" s="378"/>
      <c r="BV37" s="378"/>
      <c r="BW37" s="378"/>
      <c r="BX37" s="378"/>
      <c r="BY37" s="356" t="s">
        <v>167</v>
      </c>
      <c r="BZ37" s="356"/>
      <c r="CA37" s="356"/>
      <c r="CB37" s="373"/>
      <c r="CE37" s="128"/>
      <c r="CJ37" s="323"/>
      <c r="CK37" s="323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23"/>
      <c r="DJ37" s="142"/>
    </row>
    <row r="38" spans="1:114" ht="6.75" customHeight="1" x14ac:dyDescent="0.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39"/>
      <c r="CE38" s="129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43"/>
    </row>
  </sheetData>
  <protectedRanges>
    <protectedRange sqref="I33:L33 P33:R33 V33:X33 AU37:BX37" name="範囲1"/>
  </protectedRanges>
  <mergeCells count="80">
    <mergeCell ref="BY37:CB37"/>
    <mergeCell ref="CJ17:DF37"/>
    <mergeCell ref="B1:BQ1"/>
    <mergeCell ref="BS1:CB1"/>
    <mergeCell ref="D3:BN3"/>
    <mergeCell ref="BD5:CB5"/>
    <mergeCell ref="BD6:BG6"/>
    <mergeCell ref="BH6:BL6"/>
    <mergeCell ref="BM6:BN6"/>
    <mergeCell ref="BO6:BS6"/>
    <mergeCell ref="AI37:AT37"/>
    <mergeCell ref="AU37:BX37"/>
    <mergeCell ref="D33:H33"/>
    <mergeCell ref="I33:L33"/>
    <mergeCell ref="M33:O33"/>
    <mergeCell ref="P33:R33"/>
    <mergeCell ref="S33:U33"/>
    <mergeCell ref="V33:X33"/>
    <mergeCell ref="CI2:DH3"/>
    <mergeCell ref="AV14:BU15"/>
    <mergeCell ref="BV16:CB17"/>
    <mergeCell ref="AV12:BU13"/>
    <mergeCell ref="BV12:CB13"/>
    <mergeCell ref="AV10:CB11"/>
    <mergeCell ref="BS2:CB3"/>
    <mergeCell ref="CF12:DI13"/>
    <mergeCell ref="AE14:AG15"/>
    <mergeCell ref="AH14:AM15"/>
    <mergeCell ref="AN14:AU15"/>
    <mergeCell ref="S25:AA27"/>
    <mergeCell ref="AC25:BF27"/>
    <mergeCell ref="AN18:AU19"/>
    <mergeCell ref="F35:AL35"/>
    <mergeCell ref="AM35:AY35"/>
    <mergeCell ref="AZ35:BB35"/>
    <mergeCell ref="BD35:BW35"/>
    <mergeCell ref="P12:AA13"/>
    <mergeCell ref="AB12:AD13"/>
    <mergeCell ref="AE12:AG13"/>
    <mergeCell ref="AH12:AM13"/>
    <mergeCell ref="AN12:AU13"/>
    <mergeCell ref="Y33:AA33"/>
    <mergeCell ref="AB23:AB24"/>
    <mergeCell ref="AB25:AB27"/>
    <mergeCell ref="AB28:AB30"/>
    <mergeCell ref="A14:O15"/>
    <mergeCell ref="P14:AA15"/>
    <mergeCell ref="AB14:AD15"/>
    <mergeCell ref="A5:P6"/>
    <mergeCell ref="Q5:BC6"/>
    <mergeCell ref="A8:CB9"/>
    <mergeCell ref="A10:O11"/>
    <mergeCell ref="P10:AU11"/>
    <mergeCell ref="BV6:CB6"/>
    <mergeCell ref="BT6:BU6"/>
    <mergeCell ref="A12:O13"/>
    <mergeCell ref="BV18:CB19"/>
    <mergeCell ref="BV14:CB15"/>
    <mergeCell ref="CJ15:DH16"/>
    <mergeCell ref="A16:O17"/>
    <mergeCell ref="P16:AA17"/>
    <mergeCell ref="AB16:AD17"/>
    <mergeCell ref="AE16:AG17"/>
    <mergeCell ref="AH16:AM17"/>
    <mergeCell ref="A18:O19"/>
    <mergeCell ref="P18:AA19"/>
    <mergeCell ref="AN16:AU17"/>
    <mergeCell ref="AV16:BU17"/>
    <mergeCell ref="AB18:AD19"/>
    <mergeCell ref="AE18:AG19"/>
    <mergeCell ref="AH18:AM19"/>
    <mergeCell ref="AV18:BU19"/>
    <mergeCell ref="A20:AU21"/>
    <mergeCell ref="AV20:BU21"/>
    <mergeCell ref="BV20:CB21"/>
    <mergeCell ref="A22:O31"/>
    <mergeCell ref="S23:AA24"/>
    <mergeCell ref="S28:AA30"/>
    <mergeCell ref="AC28:CA30"/>
    <mergeCell ref="AC23:CA24"/>
  </mergeCells>
  <phoneticPr fontId="38"/>
  <conditionalFormatting sqref="AH12:AM15">
    <cfRule type="cellIs" dxfId="2" priority="4" stopIfTrue="1" operator="equal">
      <formula>0</formula>
    </cfRule>
  </conditionalFormatting>
  <conditionalFormatting sqref="AH16:AM17">
    <cfRule type="cellIs" dxfId="1" priority="2" stopIfTrue="1" operator="equal">
      <formula>0</formula>
    </cfRule>
  </conditionalFormatting>
  <conditionalFormatting sqref="AH18:AM19">
    <cfRule type="cellIs" dxfId="0" priority="1" stopIfTrue="1" operator="equal">
      <formula>0</formula>
    </cfRule>
  </conditionalFormatting>
  <printOptions horizontalCentered="1" verticalCentered="1"/>
  <pageMargins left="0.71" right="0.71" top="0.75" bottom="0.75" header="0.31" footer="0.31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CE137"/>
  <sheetViews>
    <sheetView showGridLines="0" showRowColHeaders="0" view="pageBreakPreview" zoomScale="75" zoomScaleNormal="75" zoomScaleSheetLayoutView="75" workbookViewId="0">
      <selection activeCell="AU139" sqref="AU139"/>
    </sheetView>
  </sheetViews>
  <sheetFormatPr defaultColWidth="1.875" defaultRowHeight="13.5" x14ac:dyDescent="0.15"/>
  <cols>
    <col min="1" max="16384" width="1.875" style="101"/>
  </cols>
  <sheetData>
    <row r="1" spans="1:83" ht="20.25" customHeight="1" x14ac:dyDescent="0.15">
      <c r="A1" s="468" t="s">
        <v>168</v>
      </c>
      <c r="B1" s="468"/>
      <c r="C1" s="468"/>
      <c r="D1" s="468"/>
      <c r="F1" s="462" t="s">
        <v>169</v>
      </c>
      <c r="G1" s="463"/>
      <c r="H1" s="463"/>
      <c r="I1" s="464"/>
      <c r="J1" s="464"/>
      <c r="K1" s="464"/>
      <c r="L1" s="464"/>
      <c r="M1" s="220"/>
      <c r="N1" s="464" t="s">
        <v>170</v>
      </c>
      <c r="O1" s="464"/>
      <c r="P1" s="464"/>
      <c r="Q1" s="464"/>
      <c r="R1" s="464"/>
      <c r="S1" s="220"/>
      <c r="T1" s="220"/>
      <c r="U1" s="286"/>
      <c r="V1" s="469" t="s">
        <v>171</v>
      </c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470"/>
      <c r="BQ1" s="465" t="s">
        <v>18</v>
      </c>
      <c r="BR1" s="341"/>
      <c r="BS1" s="341"/>
      <c r="BT1" s="341"/>
      <c r="BU1" s="341"/>
      <c r="BV1" s="341"/>
      <c r="BW1" s="466"/>
      <c r="BX1" s="452">
        <f>入力シート!$D$16</f>
        <v>0</v>
      </c>
      <c r="BY1" s="341"/>
      <c r="BZ1" s="341"/>
      <c r="CA1" s="341"/>
      <c r="CB1" s="341"/>
      <c r="CC1" s="341"/>
      <c r="CD1" s="341"/>
      <c r="CE1" s="370"/>
    </row>
    <row r="2" spans="1:83" ht="20.25" customHeight="1" x14ac:dyDescent="0.15">
      <c r="A2" s="468"/>
      <c r="B2" s="468"/>
      <c r="C2" s="468"/>
      <c r="D2" s="468"/>
      <c r="F2" s="471" t="s">
        <v>172</v>
      </c>
      <c r="G2" s="428"/>
      <c r="H2" s="428"/>
      <c r="I2" s="429"/>
      <c r="J2" s="429"/>
      <c r="K2" s="429"/>
      <c r="L2" s="429"/>
      <c r="M2" s="472"/>
      <c r="N2" s="429" t="s">
        <v>173</v>
      </c>
      <c r="O2" s="429"/>
      <c r="P2" s="429"/>
      <c r="Q2" s="429"/>
      <c r="R2" s="429"/>
      <c r="S2" s="429"/>
      <c r="T2" s="429"/>
      <c r="U2" s="473"/>
      <c r="V2" s="469" t="s">
        <v>174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371"/>
      <c r="BR2" s="343"/>
      <c r="BS2" s="343"/>
      <c r="BT2" s="343"/>
      <c r="BU2" s="343"/>
      <c r="BV2" s="343"/>
      <c r="BW2" s="467"/>
      <c r="BX2" s="342"/>
      <c r="BY2" s="343"/>
      <c r="BZ2" s="343"/>
      <c r="CA2" s="343"/>
      <c r="CB2" s="343"/>
      <c r="CC2" s="343"/>
      <c r="CD2" s="343"/>
      <c r="CE2" s="355"/>
    </row>
    <row r="4" spans="1:83" x14ac:dyDescent="0.15">
      <c r="L4" s="456" t="s">
        <v>175</v>
      </c>
      <c r="M4" s="457"/>
      <c r="N4" s="457"/>
      <c r="O4" s="457"/>
      <c r="P4" s="457"/>
      <c r="Q4" s="457"/>
      <c r="R4" s="457">
        <f>入力シート!$D$18</f>
        <v>0</v>
      </c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 t="s">
        <v>175</v>
      </c>
      <c r="BI4" s="457"/>
      <c r="BJ4" s="457"/>
      <c r="BK4" s="457"/>
      <c r="BL4" s="457"/>
      <c r="BM4" s="457"/>
      <c r="BN4" s="457"/>
      <c r="BO4" s="457"/>
      <c r="BP4" s="457"/>
      <c r="BQ4" s="457"/>
      <c r="BR4" s="457"/>
      <c r="BS4" s="457" t="str">
        <f>入力シート!$H$33&amp;"　"&amp;入力シート!$J$33</f>
        <v>　</v>
      </c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8"/>
    </row>
    <row r="5" spans="1:83" x14ac:dyDescent="0.15">
      <c r="L5" s="437" t="s">
        <v>176</v>
      </c>
      <c r="M5" s="438"/>
      <c r="N5" s="438"/>
      <c r="O5" s="438"/>
      <c r="P5" s="438"/>
      <c r="Q5" s="438"/>
      <c r="R5" s="454">
        <f>入力シート!$D$17</f>
        <v>0</v>
      </c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38" t="s">
        <v>51</v>
      </c>
      <c r="BI5" s="438"/>
      <c r="BJ5" s="438"/>
      <c r="BK5" s="438"/>
      <c r="BL5" s="438"/>
      <c r="BM5" s="438"/>
      <c r="BN5" s="438"/>
      <c r="BO5" s="438"/>
      <c r="BP5" s="438"/>
      <c r="BQ5" s="438"/>
      <c r="BR5" s="438"/>
      <c r="BS5" s="438" t="str">
        <f>入力シート!$D$33&amp;"　"&amp;入力シート!$F$33</f>
        <v>　</v>
      </c>
      <c r="BT5" s="438"/>
      <c r="BU5" s="438"/>
      <c r="BV5" s="438"/>
      <c r="BW5" s="438"/>
      <c r="BX5" s="438"/>
      <c r="BY5" s="438"/>
      <c r="BZ5" s="438"/>
      <c r="CA5" s="438"/>
      <c r="CB5" s="438"/>
      <c r="CC5" s="438"/>
      <c r="CD5" s="438"/>
      <c r="CE5" s="442"/>
    </row>
    <row r="6" spans="1:83" x14ac:dyDescent="0.15">
      <c r="L6" s="440"/>
      <c r="M6" s="427"/>
      <c r="N6" s="427"/>
      <c r="O6" s="427"/>
      <c r="P6" s="427"/>
      <c r="Q6" s="427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36"/>
    </row>
    <row r="7" spans="1:83" x14ac:dyDescent="0.15">
      <c r="L7" s="440" t="s">
        <v>177</v>
      </c>
      <c r="M7" s="427"/>
      <c r="N7" s="427"/>
      <c r="O7" s="427"/>
      <c r="P7" s="427"/>
      <c r="Q7" s="427"/>
      <c r="R7" s="103"/>
      <c r="S7" s="459" t="s">
        <v>178</v>
      </c>
      <c r="T7" s="460"/>
      <c r="U7" s="399">
        <f>入力シート!$D$21</f>
        <v>0</v>
      </c>
      <c r="V7" s="399"/>
      <c r="W7" s="399"/>
      <c r="X7" s="399"/>
      <c r="Y7" s="399" t="s">
        <v>179</v>
      </c>
      <c r="Z7" s="399"/>
      <c r="AA7" s="399">
        <f>入力シート!$F$21</f>
        <v>0</v>
      </c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400"/>
      <c r="BH7" s="427" t="s">
        <v>26</v>
      </c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27">
        <f>入力シート!$D$23</f>
        <v>0</v>
      </c>
      <c r="BT7" s="427"/>
      <c r="BU7" s="461"/>
      <c r="BV7" s="424" t="s">
        <v>179</v>
      </c>
      <c r="BW7" s="424"/>
      <c r="BX7" s="424">
        <f>入力シート!$F$23</f>
        <v>0</v>
      </c>
      <c r="BY7" s="424"/>
      <c r="BZ7" s="453"/>
      <c r="CA7" s="424" t="s">
        <v>179</v>
      </c>
      <c r="CB7" s="424"/>
      <c r="CC7" s="426">
        <f>入力シート!$H$23</f>
        <v>0</v>
      </c>
      <c r="CD7" s="427"/>
      <c r="CE7" s="436"/>
    </row>
    <row r="8" spans="1:83" x14ac:dyDescent="0.15">
      <c r="L8" s="440"/>
      <c r="M8" s="427"/>
      <c r="N8" s="427"/>
      <c r="O8" s="427"/>
      <c r="P8" s="427"/>
      <c r="Q8" s="427"/>
      <c r="R8" s="109"/>
      <c r="S8" s="406">
        <f>入力シート!$D$22</f>
        <v>0</v>
      </c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38"/>
      <c r="BF8" s="438"/>
      <c r="BG8" s="438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27"/>
      <c r="BT8" s="427"/>
      <c r="BU8" s="461"/>
      <c r="BV8" s="424"/>
      <c r="BW8" s="424"/>
      <c r="BX8" s="424"/>
      <c r="BY8" s="424"/>
      <c r="BZ8" s="453"/>
      <c r="CA8" s="424"/>
      <c r="CB8" s="424"/>
      <c r="CC8" s="426"/>
      <c r="CD8" s="427"/>
      <c r="CE8" s="436"/>
    </row>
    <row r="9" spans="1:83" x14ac:dyDescent="0.15">
      <c r="L9" s="421" t="s">
        <v>175</v>
      </c>
      <c r="M9" s="422"/>
      <c r="N9" s="422"/>
      <c r="O9" s="422"/>
      <c r="P9" s="422"/>
      <c r="Q9" s="422"/>
      <c r="R9" s="422"/>
      <c r="S9" s="422"/>
      <c r="T9" s="422"/>
      <c r="U9" s="422"/>
      <c r="V9" s="444"/>
      <c r="W9" s="422" t="str">
        <f>入力シート!$H$34&amp;"　"&amp;入力シート!$J$34</f>
        <v>　</v>
      </c>
      <c r="X9" s="422"/>
      <c r="Y9" s="422"/>
      <c r="Z9" s="422"/>
      <c r="AA9" s="422"/>
      <c r="AB9" s="422"/>
      <c r="AC9" s="422"/>
      <c r="AD9" s="422"/>
      <c r="AE9" s="422"/>
      <c r="AF9" s="422"/>
      <c r="AG9" s="444"/>
      <c r="AH9" s="444"/>
      <c r="AI9" s="444"/>
      <c r="AJ9" s="422" t="s">
        <v>175</v>
      </c>
      <c r="AK9" s="422"/>
      <c r="AL9" s="422"/>
      <c r="AM9" s="422"/>
      <c r="AN9" s="422"/>
      <c r="AO9" s="422"/>
      <c r="AP9" s="422"/>
      <c r="AQ9" s="422"/>
      <c r="AR9" s="422"/>
      <c r="AS9" s="422"/>
      <c r="AT9" s="444"/>
      <c r="AU9" s="422" t="str">
        <f>IF(入力シート!$H$35="","",入力シート!$H$35&amp;"　"&amp;入力シート!$J$35)</f>
        <v/>
      </c>
      <c r="AV9" s="422"/>
      <c r="AW9" s="422"/>
      <c r="AX9" s="422"/>
      <c r="AY9" s="422"/>
      <c r="AZ9" s="422"/>
      <c r="BA9" s="422"/>
      <c r="BB9" s="422"/>
      <c r="BC9" s="422"/>
      <c r="BD9" s="422"/>
      <c r="BE9" s="444"/>
      <c r="BF9" s="444"/>
      <c r="BG9" s="444"/>
      <c r="BH9" s="422" t="s">
        <v>175</v>
      </c>
      <c r="BI9" s="422"/>
      <c r="BJ9" s="422"/>
      <c r="BK9" s="422"/>
      <c r="BL9" s="422"/>
      <c r="BM9" s="422"/>
      <c r="BN9" s="422"/>
      <c r="BO9" s="422"/>
      <c r="BP9" s="422"/>
      <c r="BQ9" s="422"/>
      <c r="BR9" s="444"/>
      <c r="BS9" s="422" t="str">
        <f>IF(入力シート!$H$36="","",入力シート!$H$36&amp;"　"&amp;入力シート!$J$36)</f>
        <v/>
      </c>
      <c r="BT9" s="422"/>
      <c r="BU9" s="422"/>
      <c r="BV9" s="422"/>
      <c r="BW9" s="422"/>
      <c r="BX9" s="422"/>
      <c r="BY9" s="422"/>
      <c r="BZ9" s="422"/>
      <c r="CA9" s="422"/>
      <c r="CB9" s="422"/>
      <c r="CC9" s="444"/>
      <c r="CD9" s="444"/>
      <c r="CE9" s="445"/>
    </row>
    <row r="10" spans="1:83" x14ac:dyDescent="0.15">
      <c r="L10" s="437" t="s">
        <v>53</v>
      </c>
      <c r="M10" s="438"/>
      <c r="N10" s="438"/>
      <c r="O10" s="438"/>
      <c r="P10" s="438"/>
      <c r="Q10" s="438"/>
      <c r="R10" s="438"/>
      <c r="S10" s="438"/>
      <c r="T10" s="438"/>
      <c r="U10" s="438"/>
      <c r="V10" s="439"/>
      <c r="W10" s="438" t="str">
        <f>入力シート!$D$34&amp;"　"&amp;入力シート!$F$34</f>
        <v>　</v>
      </c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 t="s">
        <v>55</v>
      </c>
      <c r="AK10" s="438"/>
      <c r="AL10" s="438"/>
      <c r="AM10" s="438"/>
      <c r="AN10" s="438"/>
      <c r="AO10" s="438"/>
      <c r="AP10" s="438"/>
      <c r="AQ10" s="438"/>
      <c r="AR10" s="438"/>
      <c r="AS10" s="438"/>
      <c r="AT10" s="439"/>
      <c r="AU10" s="438" t="str">
        <f>IF(入力シート!$D$35="","",入力シート!$D$35&amp;"　"&amp;入力シート!$F$35)</f>
        <v/>
      </c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8"/>
      <c r="BG10" s="438"/>
      <c r="BH10" s="438" t="s">
        <v>57</v>
      </c>
      <c r="BI10" s="438"/>
      <c r="BJ10" s="438"/>
      <c r="BK10" s="438"/>
      <c r="BL10" s="438"/>
      <c r="BM10" s="438"/>
      <c r="BN10" s="438"/>
      <c r="BO10" s="438"/>
      <c r="BP10" s="438"/>
      <c r="BQ10" s="438"/>
      <c r="BR10" s="439"/>
      <c r="BS10" s="438" t="str">
        <f>IF(入力シート!$D$36="","",入力シート!$D$36&amp;"　"&amp;入力シート!$F$36)</f>
        <v/>
      </c>
      <c r="BT10" s="438"/>
      <c r="BU10" s="438"/>
      <c r="BV10" s="438"/>
      <c r="BW10" s="438"/>
      <c r="BX10" s="438"/>
      <c r="BY10" s="438"/>
      <c r="BZ10" s="438"/>
      <c r="CA10" s="438"/>
      <c r="CB10" s="438"/>
      <c r="CC10" s="438"/>
      <c r="CD10" s="438"/>
      <c r="CE10" s="442"/>
    </row>
    <row r="11" spans="1:83" x14ac:dyDescent="0.15">
      <c r="L11" s="443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27"/>
      <c r="AV11" s="427"/>
      <c r="AW11" s="427"/>
      <c r="AX11" s="427"/>
      <c r="AY11" s="427"/>
      <c r="AZ11" s="427"/>
      <c r="BA11" s="427"/>
      <c r="BB11" s="427"/>
      <c r="BC11" s="427"/>
      <c r="BD11" s="427"/>
      <c r="BE11" s="427"/>
      <c r="BF11" s="427"/>
      <c r="BG11" s="427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27"/>
      <c r="BT11" s="427"/>
      <c r="BU11" s="427"/>
      <c r="BV11" s="427"/>
      <c r="BW11" s="427"/>
      <c r="BX11" s="427"/>
      <c r="BY11" s="427"/>
      <c r="BZ11" s="427"/>
      <c r="CA11" s="427"/>
      <c r="CB11" s="427"/>
      <c r="CC11" s="427"/>
      <c r="CD11" s="427"/>
      <c r="CE11" s="436"/>
    </row>
    <row r="12" spans="1:83" x14ac:dyDescent="0.15">
      <c r="L12" s="446" t="s">
        <v>180</v>
      </c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27">
        <f>入力シート!$L$34</f>
        <v>0</v>
      </c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48" t="str">
        <f>L12</f>
        <v>令 和 4年 度</v>
      </c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27" t="str">
        <f>IF(入力シート!$L$35="","",入力シート!$L$35)</f>
        <v/>
      </c>
      <c r="AV12" s="427"/>
      <c r="AW12" s="427"/>
      <c r="AX12" s="427"/>
      <c r="AY12" s="427"/>
      <c r="AZ12" s="427"/>
      <c r="BA12" s="427"/>
      <c r="BB12" s="427"/>
      <c r="BC12" s="427"/>
      <c r="BD12" s="427"/>
      <c r="BE12" s="427"/>
      <c r="BF12" s="427"/>
      <c r="BG12" s="427"/>
      <c r="BH12" s="448" t="str">
        <f>L12</f>
        <v>令 和 4年 度</v>
      </c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27" t="str">
        <f>IF(入力シート!$L$36="","",入力シート!$L$36)</f>
        <v/>
      </c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36"/>
    </row>
    <row r="13" spans="1:83" x14ac:dyDescent="0.15">
      <c r="L13" s="449" t="s">
        <v>181</v>
      </c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51" t="str">
        <f>L13</f>
        <v>日本協会登録番号</v>
      </c>
      <c r="AK13" s="450"/>
      <c r="AL13" s="450"/>
      <c r="AM13" s="450"/>
      <c r="AN13" s="450"/>
      <c r="AO13" s="450"/>
      <c r="AP13" s="450"/>
      <c r="AQ13" s="450"/>
      <c r="AR13" s="450"/>
      <c r="AS13" s="450"/>
      <c r="AT13" s="450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51" t="str">
        <f>L13</f>
        <v>日本協会登録番号</v>
      </c>
      <c r="BI13" s="450"/>
      <c r="BJ13" s="450"/>
      <c r="BK13" s="450"/>
      <c r="BL13" s="450"/>
      <c r="BM13" s="450"/>
      <c r="BN13" s="450"/>
      <c r="BO13" s="450"/>
      <c r="BP13" s="450"/>
      <c r="BQ13" s="450"/>
      <c r="BR13" s="450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x14ac:dyDescent="0.15">
      <c r="L14" s="421" t="s">
        <v>182</v>
      </c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3"/>
      <c r="AC14" s="423"/>
      <c r="AD14" s="423"/>
      <c r="AE14" s="423"/>
      <c r="AF14" s="427" t="s">
        <v>46</v>
      </c>
      <c r="AG14" s="427"/>
      <c r="AH14" s="427"/>
      <c r="AI14" s="427"/>
      <c r="AJ14" s="435" t="s">
        <v>45</v>
      </c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35" t="s">
        <v>183</v>
      </c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 t="s">
        <v>184</v>
      </c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x14ac:dyDescent="0.15">
      <c r="E15" s="119"/>
      <c r="L15" s="437" t="s">
        <v>185</v>
      </c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9"/>
      <c r="AC15" s="439"/>
      <c r="AD15" s="439"/>
      <c r="AE15" s="439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36"/>
    </row>
    <row r="16" spans="1:83" x14ac:dyDescent="0.15">
      <c r="E16" s="119"/>
      <c r="L16" s="440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41"/>
      <c r="AC16" s="441"/>
      <c r="AD16" s="441"/>
      <c r="AE16" s="441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7"/>
      <c r="CC16" s="427"/>
      <c r="CD16" s="427"/>
      <c r="CE16" s="436"/>
    </row>
    <row r="17" spans="1:83" ht="13.5" customHeight="1" x14ac:dyDescent="0.15">
      <c r="E17" s="119"/>
      <c r="F17" s="432">
        <v>1</v>
      </c>
      <c r="G17" s="433"/>
      <c r="H17" s="433"/>
      <c r="I17" s="433"/>
      <c r="J17" s="433"/>
      <c r="K17" s="434"/>
      <c r="L17" s="421" t="str">
        <f>入力シート!$H$37&amp;"　"&amp;入力シート!$J$37</f>
        <v>　</v>
      </c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3"/>
      <c r="AC17" s="423"/>
      <c r="AD17" s="423"/>
      <c r="AE17" s="423"/>
      <c r="AF17" s="395" t="str">
        <f>IF(入力シート!$R$37="","",入力シート!$R$37)</f>
        <v/>
      </c>
      <c r="AG17" s="395"/>
      <c r="AH17" s="395"/>
      <c r="AI17" s="395"/>
      <c r="AJ17" s="396" t="str">
        <f>IF(入力シート!$O$37="","",入力シート!$O$37)</f>
        <v/>
      </c>
      <c r="AK17" s="396"/>
      <c r="AL17" s="397"/>
      <c r="AM17" s="424" t="s">
        <v>186</v>
      </c>
      <c r="AN17" s="424"/>
      <c r="AO17" s="424" t="str">
        <f>IF(入力シート!$P$37="","",入力シート!$P$37)</f>
        <v/>
      </c>
      <c r="AP17" s="424"/>
      <c r="AQ17" s="424" t="s">
        <v>186</v>
      </c>
      <c r="AR17" s="424"/>
      <c r="AS17" s="426" t="str">
        <f>IF(入力シート!$Q$37="","",入力シート!$Q$37)</f>
        <v/>
      </c>
      <c r="AT17" s="427"/>
      <c r="AU17" s="395" t="str">
        <f>IF(入力シート!$L$37="","",入力シート!$L$37)</f>
        <v/>
      </c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87" t="s">
        <v>187</v>
      </c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1:83" ht="13.5" customHeight="1" x14ac:dyDescent="0.15">
      <c r="E18" s="119"/>
      <c r="F18" s="407"/>
      <c r="G18" s="408"/>
      <c r="H18" s="408"/>
      <c r="I18" s="408"/>
      <c r="J18" s="408"/>
      <c r="K18" s="409"/>
      <c r="L18" s="391" t="str">
        <f>入力シート!$D$37&amp;"　"&amp;入力シート!$F$37</f>
        <v>　</v>
      </c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5"/>
      <c r="AG18" s="395"/>
      <c r="AH18" s="395"/>
      <c r="AI18" s="395"/>
      <c r="AJ18" s="396"/>
      <c r="AK18" s="396"/>
      <c r="AL18" s="397"/>
      <c r="AM18" s="424"/>
      <c r="AN18" s="424"/>
      <c r="AO18" s="424"/>
      <c r="AP18" s="424"/>
      <c r="AQ18" s="424"/>
      <c r="AR18" s="424"/>
      <c r="AS18" s="426"/>
      <c r="AT18" s="427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87"/>
      <c r="BN18" s="387"/>
      <c r="BO18" s="387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1:83" ht="13.5" customHeight="1" x14ac:dyDescent="0.15">
      <c r="E19" s="119"/>
      <c r="F19" s="407"/>
      <c r="G19" s="408"/>
      <c r="H19" s="408"/>
      <c r="I19" s="408"/>
      <c r="J19" s="408"/>
      <c r="K19" s="409"/>
      <c r="L19" s="413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6"/>
      <c r="AK19" s="396"/>
      <c r="AL19" s="397"/>
      <c r="AM19" s="424"/>
      <c r="AN19" s="424"/>
      <c r="AO19" s="424"/>
      <c r="AP19" s="424"/>
      <c r="AQ19" s="424"/>
      <c r="AR19" s="424"/>
      <c r="AS19" s="426"/>
      <c r="AT19" s="427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1:83" ht="13.5" customHeight="1" x14ac:dyDescent="0.15">
      <c r="E20" s="119"/>
      <c r="F20" s="407">
        <v>2</v>
      </c>
      <c r="G20" s="408"/>
      <c r="H20" s="408"/>
      <c r="I20" s="408"/>
      <c r="J20" s="408"/>
      <c r="K20" s="409"/>
      <c r="L20" s="421" t="str">
        <f>入力シート!$H$38&amp;"　"&amp;入力シート!$J$38</f>
        <v>　</v>
      </c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3"/>
      <c r="AC20" s="423"/>
      <c r="AD20" s="423"/>
      <c r="AE20" s="423"/>
      <c r="AF20" s="395" t="str">
        <f>IF(入力シート!$R$38="","",入力シート!$R$38)</f>
        <v/>
      </c>
      <c r="AG20" s="395"/>
      <c r="AH20" s="395"/>
      <c r="AI20" s="395"/>
      <c r="AJ20" s="396" t="str">
        <f>IF(入力シート!$O$38="","",入力シート!$O$38)</f>
        <v/>
      </c>
      <c r="AK20" s="396"/>
      <c r="AL20" s="397"/>
      <c r="AM20" s="424" t="s">
        <v>186</v>
      </c>
      <c r="AN20" s="424"/>
      <c r="AO20" s="424" t="str">
        <f>IF(入力シート!$P$38="","",入力シート!$P$38)</f>
        <v/>
      </c>
      <c r="AP20" s="424"/>
      <c r="AQ20" s="424" t="s">
        <v>186</v>
      </c>
      <c r="AR20" s="424"/>
      <c r="AS20" s="426" t="str">
        <f>IF(入力シート!$Q$38="","",入力シート!$Q$38)</f>
        <v/>
      </c>
      <c r="AT20" s="427"/>
      <c r="AU20" s="395" t="str">
        <f>IF(入力シート!$L$38="","",入力シート!$L$38)</f>
        <v/>
      </c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87"/>
      <c r="BN20" s="387"/>
      <c r="BO20" s="387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1:83" ht="13.5" customHeight="1" x14ac:dyDescent="0.15">
      <c r="E21" s="119"/>
      <c r="F21" s="407"/>
      <c r="G21" s="408"/>
      <c r="H21" s="408"/>
      <c r="I21" s="408"/>
      <c r="J21" s="408"/>
      <c r="K21" s="409"/>
      <c r="L21" s="391" t="str">
        <f>入力シート!$D$38&amp;"　"&amp;入力シート!$F$38</f>
        <v>　</v>
      </c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5"/>
      <c r="AG21" s="395"/>
      <c r="AH21" s="395"/>
      <c r="AI21" s="395"/>
      <c r="AJ21" s="396"/>
      <c r="AK21" s="396"/>
      <c r="AL21" s="397"/>
      <c r="AM21" s="424"/>
      <c r="AN21" s="424"/>
      <c r="AO21" s="424"/>
      <c r="AP21" s="424"/>
      <c r="AQ21" s="424"/>
      <c r="AR21" s="424"/>
      <c r="AS21" s="426"/>
      <c r="AT21" s="427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87"/>
      <c r="BN21" s="387"/>
      <c r="BO21" s="387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8"/>
    </row>
    <row r="22" spans="1:83" ht="13.5" customHeight="1" x14ac:dyDescent="0.15">
      <c r="E22" s="119"/>
      <c r="F22" s="407"/>
      <c r="G22" s="408"/>
      <c r="H22" s="408"/>
      <c r="I22" s="408"/>
      <c r="J22" s="408"/>
      <c r="K22" s="409"/>
      <c r="L22" s="413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6"/>
      <c r="AK22" s="396"/>
      <c r="AL22" s="397"/>
      <c r="AM22" s="424"/>
      <c r="AN22" s="424"/>
      <c r="AO22" s="424"/>
      <c r="AP22" s="424"/>
      <c r="AQ22" s="424"/>
      <c r="AR22" s="424"/>
      <c r="AS22" s="426"/>
      <c r="AT22" s="427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8"/>
    </row>
    <row r="23" spans="1:83" ht="13.5" customHeight="1" x14ac:dyDescent="0.15">
      <c r="F23" s="407">
        <v>3</v>
      </c>
      <c r="G23" s="408"/>
      <c r="H23" s="408"/>
      <c r="I23" s="408"/>
      <c r="J23" s="408"/>
      <c r="K23" s="409"/>
      <c r="L23" s="421" t="str">
        <f>入力シート!$H$39&amp;"　"&amp;入力シート!$J$39</f>
        <v>　</v>
      </c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3"/>
      <c r="AC23" s="423"/>
      <c r="AD23" s="423"/>
      <c r="AE23" s="423"/>
      <c r="AF23" s="395" t="str">
        <f>IF(入力シート!$R$39="","",入力シート!$R$39)</f>
        <v/>
      </c>
      <c r="AG23" s="395"/>
      <c r="AH23" s="395"/>
      <c r="AI23" s="395"/>
      <c r="AJ23" s="396" t="str">
        <f>IF(入力シート!$O$39="","",入力シート!$O$39)</f>
        <v/>
      </c>
      <c r="AK23" s="396"/>
      <c r="AL23" s="397"/>
      <c r="AM23" s="424" t="s">
        <v>186</v>
      </c>
      <c r="AN23" s="424"/>
      <c r="AO23" s="424" t="str">
        <f>IF(入力シート!$P$39="","",入力シート!$P$39)</f>
        <v/>
      </c>
      <c r="AP23" s="424"/>
      <c r="AQ23" s="424" t="s">
        <v>186</v>
      </c>
      <c r="AR23" s="424"/>
      <c r="AS23" s="426" t="str">
        <f>IF(入力シート!$Q$39="","",入力シート!$Q$39)</f>
        <v/>
      </c>
      <c r="AT23" s="427"/>
      <c r="AU23" s="395" t="str">
        <f>IF(入力シート!$L$39="","",入力シート!$L$39)</f>
        <v/>
      </c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87"/>
      <c r="BN23" s="387"/>
      <c r="BO23" s="387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8"/>
    </row>
    <row r="24" spans="1:83" ht="13.5" customHeight="1" x14ac:dyDescent="0.15">
      <c r="A24" s="103"/>
      <c r="B24" s="104"/>
      <c r="C24" s="104"/>
      <c r="D24" s="105"/>
      <c r="F24" s="407"/>
      <c r="G24" s="408"/>
      <c r="H24" s="408"/>
      <c r="I24" s="408"/>
      <c r="J24" s="408"/>
      <c r="K24" s="409"/>
      <c r="L24" s="391" t="str">
        <f>入力シート!$D$39&amp;"　"&amp;入力シート!$F$39</f>
        <v>　</v>
      </c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5"/>
      <c r="AG24" s="395"/>
      <c r="AH24" s="395"/>
      <c r="AI24" s="395"/>
      <c r="AJ24" s="396"/>
      <c r="AK24" s="396"/>
      <c r="AL24" s="397"/>
      <c r="AM24" s="424"/>
      <c r="AN24" s="424"/>
      <c r="AO24" s="424"/>
      <c r="AP24" s="424"/>
      <c r="AQ24" s="424"/>
      <c r="AR24" s="424"/>
      <c r="AS24" s="426"/>
      <c r="AT24" s="427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87"/>
      <c r="BN24" s="387"/>
      <c r="BO24" s="387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8"/>
    </row>
    <row r="25" spans="1:83" ht="13.5" customHeight="1" x14ac:dyDescent="0.15">
      <c r="A25" s="414" t="s">
        <v>188</v>
      </c>
      <c r="B25" s="415"/>
      <c r="C25" s="415"/>
      <c r="D25" s="416"/>
      <c r="F25" s="407"/>
      <c r="G25" s="408"/>
      <c r="H25" s="408"/>
      <c r="I25" s="408"/>
      <c r="J25" s="408"/>
      <c r="K25" s="409"/>
      <c r="L25" s="413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6"/>
      <c r="AK25" s="396"/>
      <c r="AL25" s="397"/>
      <c r="AM25" s="424"/>
      <c r="AN25" s="424"/>
      <c r="AO25" s="424"/>
      <c r="AP25" s="424"/>
      <c r="AQ25" s="424"/>
      <c r="AR25" s="424"/>
      <c r="AS25" s="426"/>
      <c r="AT25" s="427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87"/>
      <c r="BN25" s="387"/>
      <c r="BO25" s="387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8"/>
    </row>
    <row r="26" spans="1:83" ht="13.5" customHeight="1" x14ac:dyDescent="0.15">
      <c r="A26" s="417"/>
      <c r="B26" s="415"/>
      <c r="C26" s="415"/>
      <c r="D26" s="416"/>
      <c r="F26" s="407">
        <v>4</v>
      </c>
      <c r="G26" s="408"/>
      <c r="H26" s="408"/>
      <c r="I26" s="408"/>
      <c r="J26" s="408"/>
      <c r="K26" s="409"/>
      <c r="L26" s="421" t="str">
        <f>入力シート!$H$40&amp;"　"&amp;入力シート!$J$40</f>
        <v>　</v>
      </c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3"/>
      <c r="AC26" s="423"/>
      <c r="AD26" s="423"/>
      <c r="AE26" s="423"/>
      <c r="AF26" s="392" t="str">
        <f>IF(入力シート!$R$40="","",入力シート!$R$40)</f>
        <v/>
      </c>
      <c r="AG26" s="392"/>
      <c r="AH26" s="392"/>
      <c r="AI26" s="392"/>
      <c r="AJ26" s="396" t="str">
        <f>IF(入力シート!$O$40="","",入力シート!$O$40)</f>
        <v/>
      </c>
      <c r="AK26" s="396"/>
      <c r="AL26" s="397"/>
      <c r="AM26" s="424" t="s">
        <v>186</v>
      </c>
      <c r="AN26" s="424"/>
      <c r="AO26" s="424" t="str">
        <f>IF(入力シート!$P$40="","",入力シート!$P$40)</f>
        <v/>
      </c>
      <c r="AP26" s="424"/>
      <c r="AQ26" s="424" t="s">
        <v>186</v>
      </c>
      <c r="AR26" s="424"/>
      <c r="AS26" s="426" t="str">
        <f>IF(入力シート!$Q$40="","",入力シート!$Q$40)</f>
        <v/>
      </c>
      <c r="AT26" s="427"/>
      <c r="AU26" s="395" t="str">
        <f>IF(入力シート!$L$40="","",入力シート!$L$40)</f>
        <v/>
      </c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87"/>
      <c r="BN26" s="387"/>
      <c r="BO26" s="387"/>
      <c r="BP26" s="387"/>
      <c r="BQ26" s="387"/>
      <c r="BR26" s="387"/>
      <c r="BS26" s="387"/>
      <c r="BT26" s="387"/>
      <c r="BU26" s="387"/>
      <c r="BV26" s="387"/>
      <c r="BW26" s="387"/>
      <c r="BX26" s="387"/>
      <c r="BY26" s="387"/>
      <c r="BZ26" s="387"/>
      <c r="CA26" s="387"/>
      <c r="CB26" s="387"/>
      <c r="CC26" s="387"/>
      <c r="CD26" s="387"/>
      <c r="CE26" s="388"/>
    </row>
    <row r="27" spans="1:83" ht="13.5" customHeight="1" x14ac:dyDescent="0.15">
      <c r="A27" s="417"/>
      <c r="B27" s="415"/>
      <c r="C27" s="415"/>
      <c r="D27" s="416"/>
      <c r="F27" s="407"/>
      <c r="G27" s="408"/>
      <c r="H27" s="408"/>
      <c r="I27" s="408"/>
      <c r="J27" s="408"/>
      <c r="K27" s="409"/>
      <c r="L27" s="391" t="str">
        <f>入力シート!$D$40&amp;"　"&amp;入力シート!$F$40</f>
        <v>　</v>
      </c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5"/>
      <c r="AG27" s="395"/>
      <c r="AH27" s="395"/>
      <c r="AI27" s="395"/>
      <c r="AJ27" s="396"/>
      <c r="AK27" s="396"/>
      <c r="AL27" s="397"/>
      <c r="AM27" s="424"/>
      <c r="AN27" s="424"/>
      <c r="AO27" s="424"/>
      <c r="AP27" s="424"/>
      <c r="AQ27" s="424"/>
      <c r="AR27" s="424"/>
      <c r="AS27" s="426"/>
      <c r="AT27" s="427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87"/>
      <c r="BN27" s="387"/>
      <c r="BO27" s="387"/>
      <c r="BP27" s="387"/>
      <c r="BQ27" s="387"/>
      <c r="BR27" s="387"/>
      <c r="BS27" s="387"/>
      <c r="BT27" s="387"/>
      <c r="BU27" s="387"/>
      <c r="BV27" s="387"/>
      <c r="BW27" s="387"/>
      <c r="BX27" s="387"/>
      <c r="BY27" s="387"/>
      <c r="BZ27" s="387"/>
      <c r="CA27" s="387"/>
      <c r="CB27" s="387"/>
      <c r="CC27" s="387"/>
      <c r="CD27" s="387"/>
      <c r="CE27" s="388"/>
    </row>
    <row r="28" spans="1:83" ht="13.5" customHeight="1" x14ac:dyDescent="0.15">
      <c r="A28" s="417"/>
      <c r="B28" s="415"/>
      <c r="C28" s="415"/>
      <c r="D28" s="416"/>
      <c r="F28" s="407"/>
      <c r="G28" s="408"/>
      <c r="H28" s="408"/>
      <c r="I28" s="408"/>
      <c r="J28" s="408"/>
      <c r="K28" s="409"/>
      <c r="L28" s="413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6"/>
      <c r="AK28" s="396"/>
      <c r="AL28" s="397"/>
      <c r="AM28" s="424"/>
      <c r="AN28" s="424"/>
      <c r="AO28" s="424"/>
      <c r="AP28" s="424"/>
      <c r="AQ28" s="424"/>
      <c r="AR28" s="424"/>
      <c r="AS28" s="426"/>
      <c r="AT28" s="427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87"/>
      <c r="BN28" s="387"/>
      <c r="BO28" s="387"/>
      <c r="BP28" s="387"/>
      <c r="BQ28" s="387"/>
      <c r="BR28" s="387"/>
      <c r="BS28" s="387"/>
      <c r="BT28" s="387"/>
      <c r="BU28" s="387"/>
      <c r="BV28" s="387"/>
      <c r="BW28" s="387"/>
      <c r="BX28" s="387"/>
      <c r="BY28" s="387"/>
      <c r="BZ28" s="387"/>
      <c r="CA28" s="387"/>
      <c r="CB28" s="387"/>
      <c r="CC28" s="387"/>
      <c r="CD28" s="387"/>
      <c r="CE28" s="388"/>
    </row>
    <row r="29" spans="1:83" ht="13.5" customHeight="1" x14ac:dyDescent="0.15">
      <c r="A29" s="417"/>
      <c r="B29" s="415"/>
      <c r="C29" s="415"/>
      <c r="D29" s="416"/>
      <c r="F29" s="407">
        <v>5</v>
      </c>
      <c r="G29" s="408"/>
      <c r="H29" s="408"/>
      <c r="I29" s="408"/>
      <c r="J29" s="408"/>
      <c r="K29" s="409"/>
      <c r="L29" s="421" t="str">
        <f>入力シート!$H$41&amp;"　"&amp;入力シート!$J$41</f>
        <v>　</v>
      </c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3"/>
      <c r="AC29" s="423"/>
      <c r="AD29" s="423"/>
      <c r="AE29" s="423"/>
      <c r="AF29" s="395" t="str">
        <f>IF(入力シート!$R$41="","",入力シート!$R$41)</f>
        <v/>
      </c>
      <c r="AG29" s="395"/>
      <c r="AH29" s="395"/>
      <c r="AI29" s="395"/>
      <c r="AJ29" s="396" t="str">
        <f>IF(入力シート!$O$41="","",入力シート!$O$41)</f>
        <v/>
      </c>
      <c r="AK29" s="396"/>
      <c r="AL29" s="397"/>
      <c r="AM29" s="424" t="s">
        <v>186</v>
      </c>
      <c r="AN29" s="424"/>
      <c r="AO29" s="424" t="str">
        <f>IF(入力シート!$P$41="","",入力シート!$P$41)</f>
        <v/>
      </c>
      <c r="AP29" s="424"/>
      <c r="AQ29" s="424" t="s">
        <v>186</v>
      </c>
      <c r="AR29" s="424"/>
      <c r="AS29" s="426" t="str">
        <f>IF(入力シート!$Q$41="","",入力シート!$Q$41)</f>
        <v/>
      </c>
      <c r="AT29" s="427"/>
      <c r="AU29" s="395" t="str">
        <f>IF(入力シート!$L$41="","",入力シート!$L$41)</f>
        <v/>
      </c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87"/>
      <c r="BN29" s="387"/>
      <c r="BO29" s="387"/>
      <c r="BP29" s="387"/>
      <c r="BQ29" s="387"/>
      <c r="BR29" s="387"/>
      <c r="BS29" s="387"/>
      <c r="BT29" s="387"/>
      <c r="BU29" s="387"/>
      <c r="BV29" s="387"/>
      <c r="BW29" s="387"/>
      <c r="BX29" s="387"/>
      <c r="BY29" s="387"/>
      <c r="BZ29" s="387"/>
      <c r="CA29" s="387"/>
      <c r="CB29" s="387"/>
      <c r="CC29" s="387"/>
      <c r="CD29" s="387"/>
      <c r="CE29" s="388"/>
    </row>
    <row r="30" spans="1:83" ht="13.5" customHeight="1" x14ac:dyDescent="0.15">
      <c r="A30" s="417"/>
      <c r="B30" s="415"/>
      <c r="C30" s="415"/>
      <c r="D30" s="416"/>
      <c r="F30" s="407"/>
      <c r="G30" s="408"/>
      <c r="H30" s="408"/>
      <c r="I30" s="408"/>
      <c r="J30" s="408"/>
      <c r="K30" s="409"/>
      <c r="L30" s="391" t="str">
        <f>入力シート!$D$41&amp;"　"&amp;入力シート!$F$41</f>
        <v>　</v>
      </c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5"/>
      <c r="AG30" s="395"/>
      <c r="AH30" s="395"/>
      <c r="AI30" s="395"/>
      <c r="AJ30" s="396"/>
      <c r="AK30" s="396"/>
      <c r="AL30" s="397"/>
      <c r="AM30" s="424"/>
      <c r="AN30" s="424"/>
      <c r="AO30" s="424"/>
      <c r="AP30" s="424"/>
      <c r="AQ30" s="424"/>
      <c r="AR30" s="424"/>
      <c r="AS30" s="426"/>
      <c r="AT30" s="427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87"/>
      <c r="BN30" s="387"/>
      <c r="BO30" s="387"/>
      <c r="BP30" s="387"/>
      <c r="BQ30" s="387"/>
      <c r="BR30" s="387"/>
      <c r="BS30" s="387"/>
      <c r="BT30" s="387"/>
      <c r="BU30" s="387"/>
      <c r="BV30" s="387"/>
      <c r="BW30" s="387"/>
      <c r="BX30" s="387"/>
      <c r="BY30" s="387"/>
      <c r="BZ30" s="387"/>
      <c r="CA30" s="387"/>
      <c r="CB30" s="387"/>
      <c r="CC30" s="387"/>
      <c r="CD30" s="387"/>
      <c r="CE30" s="388"/>
    </row>
    <row r="31" spans="1:83" ht="13.5" customHeight="1" x14ac:dyDescent="0.15">
      <c r="A31" s="417"/>
      <c r="B31" s="415"/>
      <c r="C31" s="415"/>
      <c r="D31" s="416"/>
      <c r="F31" s="407"/>
      <c r="G31" s="408"/>
      <c r="H31" s="408"/>
      <c r="I31" s="408"/>
      <c r="J31" s="408"/>
      <c r="K31" s="409"/>
      <c r="L31" s="413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6"/>
      <c r="AK31" s="396"/>
      <c r="AL31" s="397"/>
      <c r="AM31" s="424"/>
      <c r="AN31" s="424"/>
      <c r="AO31" s="424"/>
      <c r="AP31" s="424"/>
      <c r="AQ31" s="424"/>
      <c r="AR31" s="424"/>
      <c r="AS31" s="426"/>
      <c r="AT31" s="427"/>
      <c r="AU31" s="395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87"/>
      <c r="BN31" s="387"/>
      <c r="BO31" s="387"/>
      <c r="BP31" s="387"/>
      <c r="BQ31" s="387"/>
      <c r="BR31" s="387"/>
      <c r="BS31" s="387"/>
      <c r="BT31" s="387"/>
      <c r="BU31" s="387"/>
      <c r="BV31" s="387"/>
      <c r="BW31" s="387"/>
      <c r="BX31" s="387"/>
      <c r="BY31" s="387"/>
      <c r="BZ31" s="387"/>
      <c r="CA31" s="387"/>
      <c r="CB31" s="387"/>
      <c r="CC31" s="387"/>
      <c r="CD31" s="387"/>
      <c r="CE31" s="388"/>
    </row>
    <row r="32" spans="1:83" ht="13.5" customHeight="1" x14ac:dyDescent="0.15">
      <c r="A32" s="418"/>
      <c r="B32" s="419"/>
      <c r="C32" s="419"/>
      <c r="D32" s="420"/>
      <c r="F32" s="407">
        <v>6</v>
      </c>
      <c r="G32" s="408"/>
      <c r="H32" s="408"/>
      <c r="I32" s="408"/>
      <c r="J32" s="408"/>
      <c r="K32" s="409"/>
      <c r="L32" s="421" t="str">
        <f>IF(入力シート!$H$42="","",入力シート!$H$42&amp;"　"&amp;入力シート!$J$42)</f>
        <v/>
      </c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3"/>
      <c r="AC32" s="423"/>
      <c r="AD32" s="423"/>
      <c r="AE32" s="423"/>
      <c r="AF32" s="395" t="str">
        <f>IF(入力シート!$R$42="","",入力シート!$R$42)</f>
        <v/>
      </c>
      <c r="AG32" s="395"/>
      <c r="AH32" s="395"/>
      <c r="AI32" s="395"/>
      <c r="AJ32" s="396" t="str">
        <f>IF(入力シート!$O$42="","",入力シート!$O$42)</f>
        <v/>
      </c>
      <c r="AK32" s="396"/>
      <c r="AL32" s="397"/>
      <c r="AM32" s="424" t="s">
        <v>186</v>
      </c>
      <c r="AN32" s="424"/>
      <c r="AO32" s="424" t="str">
        <f>IF(入力シート!$P$42="","",入力シート!$P$42)</f>
        <v/>
      </c>
      <c r="AP32" s="424"/>
      <c r="AQ32" s="424" t="s">
        <v>186</v>
      </c>
      <c r="AR32" s="424"/>
      <c r="AS32" s="426" t="str">
        <f>IF(入力シート!$Q$42="","",入力シート!$Q$42)</f>
        <v/>
      </c>
      <c r="AT32" s="427"/>
      <c r="AU32" s="395" t="str">
        <f>IF(入力シート!$L$42="","",入力シート!$L$42)</f>
        <v/>
      </c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87"/>
      <c r="BN32" s="387"/>
      <c r="BO32" s="387"/>
      <c r="BP32" s="387"/>
      <c r="BQ32" s="387"/>
      <c r="BR32" s="387"/>
      <c r="BS32" s="387"/>
      <c r="BT32" s="387"/>
      <c r="BU32" s="387"/>
      <c r="BV32" s="387"/>
      <c r="BW32" s="387"/>
      <c r="BX32" s="387"/>
      <c r="BY32" s="387"/>
      <c r="BZ32" s="387"/>
      <c r="CA32" s="387"/>
      <c r="CB32" s="387"/>
      <c r="CC32" s="387"/>
      <c r="CD32" s="387"/>
      <c r="CE32" s="388"/>
    </row>
    <row r="33" spans="1:83" ht="13.5" customHeight="1" x14ac:dyDescent="0.15">
      <c r="A33" s="106"/>
      <c r="B33" s="107" t="s">
        <v>16</v>
      </c>
      <c r="C33" s="107"/>
      <c r="D33" s="108" t="s">
        <v>17</v>
      </c>
      <c r="F33" s="407"/>
      <c r="G33" s="408"/>
      <c r="H33" s="408"/>
      <c r="I33" s="408"/>
      <c r="J33" s="408"/>
      <c r="K33" s="409"/>
      <c r="L33" s="391" t="str">
        <f>IF(入力シート!$D$42="","",入力シート!$D$42&amp;"　"&amp;入力シート!$F$42)</f>
        <v/>
      </c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5"/>
      <c r="AG33" s="395"/>
      <c r="AH33" s="395"/>
      <c r="AI33" s="395"/>
      <c r="AJ33" s="396"/>
      <c r="AK33" s="396"/>
      <c r="AL33" s="397"/>
      <c r="AM33" s="424"/>
      <c r="AN33" s="424"/>
      <c r="AO33" s="424"/>
      <c r="AP33" s="424"/>
      <c r="AQ33" s="424"/>
      <c r="AR33" s="424"/>
      <c r="AS33" s="426"/>
      <c r="AT33" s="427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87"/>
      <c r="BN33" s="387"/>
      <c r="BO33" s="387"/>
      <c r="BP33" s="387"/>
      <c r="BQ33" s="387"/>
      <c r="BR33" s="387"/>
      <c r="BS33" s="387"/>
      <c r="BT33" s="387"/>
      <c r="BU33" s="387"/>
      <c r="BV33" s="387"/>
      <c r="BW33" s="387"/>
      <c r="BX33" s="387"/>
      <c r="BY33" s="387"/>
      <c r="BZ33" s="387"/>
      <c r="CA33" s="387"/>
      <c r="CB33" s="387"/>
      <c r="CC33" s="387"/>
      <c r="CD33" s="387"/>
      <c r="CE33" s="388"/>
    </row>
    <row r="34" spans="1:83" ht="13.5" customHeight="1" x14ac:dyDescent="0.15">
      <c r="A34" s="398"/>
      <c r="B34" s="399"/>
      <c r="C34" s="399"/>
      <c r="D34" s="400"/>
      <c r="F34" s="407"/>
      <c r="G34" s="408"/>
      <c r="H34" s="408"/>
      <c r="I34" s="408"/>
      <c r="J34" s="408"/>
      <c r="K34" s="409"/>
      <c r="L34" s="413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6"/>
      <c r="AK34" s="396"/>
      <c r="AL34" s="397"/>
      <c r="AM34" s="424"/>
      <c r="AN34" s="424"/>
      <c r="AO34" s="424"/>
      <c r="AP34" s="424"/>
      <c r="AQ34" s="424"/>
      <c r="AR34" s="424"/>
      <c r="AS34" s="426"/>
      <c r="AT34" s="427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87"/>
      <c r="BN34" s="387"/>
      <c r="BO34" s="387"/>
      <c r="BP34" s="387"/>
      <c r="BQ34" s="387"/>
      <c r="BR34" s="387"/>
      <c r="BS34" s="387"/>
      <c r="BT34" s="387"/>
      <c r="BU34" s="387"/>
      <c r="BV34" s="387"/>
      <c r="BW34" s="387"/>
      <c r="BX34" s="387"/>
      <c r="BY34" s="387"/>
      <c r="BZ34" s="387"/>
      <c r="CA34" s="387"/>
      <c r="CB34" s="387"/>
      <c r="CC34" s="387"/>
      <c r="CD34" s="387"/>
      <c r="CE34" s="388"/>
    </row>
    <row r="35" spans="1:83" x14ac:dyDescent="0.15">
      <c r="A35" s="401"/>
      <c r="B35" s="402"/>
      <c r="C35" s="402"/>
      <c r="D35" s="403"/>
      <c r="F35" s="407">
        <v>7</v>
      </c>
      <c r="G35" s="408"/>
      <c r="H35" s="408"/>
      <c r="I35" s="408"/>
      <c r="J35" s="408"/>
      <c r="K35" s="409"/>
      <c r="L35" s="421" t="str">
        <f>IF(入力シート!$H$43="","",入力シート!$H$43&amp;"　"&amp;入力シート!$J$43)</f>
        <v/>
      </c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3"/>
      <c r="AC35" s="423"/>
      <c r="AD35" s="423"/>
      <c r="AE35" s="423"/>
      <c r="AF35" s="395" t="str">
        <f>IF(入力シート!$R$43="","",入力シート!$R$43)</f>
        <v/>
      </c>
      <c r="AG35" s="395"/>
      <c r="AH35" s="395"/>
      <c r="AI35" s="395"/>
      <c r="AJ35" s="396" t="str">
        <f>IF(入力シート!$O$43="","",入力シート!$O$43)</f>
        <v/>
      </c>
      <c r="AK35" s="396"/>
      <c r="AL35" s="397"/>
      <c r="AM35" s="424" t="s">
        <v>186</v>
      </c>
      <c r="AN35" s="424"/>
      <c r="AO35" s="424" t="str">
        <f>IF(入力シート!$P$43="","",入力シート!$P$43)</f>
        <v/>
      </c>
      <c r="AP35" s="424"/>
      <c r="AQ35" s="424" t="s">
        <v>186</v>
      </c>
      <c r="AR35" s="424"/>
      <c r="AS35" s="426" t="str">
        <f>IF(入力シート!$Q$43="","",入力シート!$Q$43)</f>
        <v/>
      </c>
      <c r="AT35" s="427"/>
      <c r="AU35" s="395" t="str">
        <f>IF(入力シート!$L$43="","",入力シート!$L$43)</f>
        <v/>
      </c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87"/>
      <c r="BN35" s="387"/>
      <c r="BO35" s="387"/>
      <c r="BP35" s="387"/>
      <c r="BQ35" s="387"/>
      <c r="BR35" s="387"/>
      <c r="BS35" s="387"/>
      <c r="BT35" s="387"/>
      <c r="BU35" s="387"/>
      <c r="BV35" s="387"/>
      <c r="BW35" s="387"/>
      <c r="BX35" s="387"/>
      <c r="BY35" s="387"/>
      <c r="BZ35" s="387"/>
      <c r="CA35" s="387"/>
      <c r="CB35" s="387"/>
      <c r="CC35" s="387"/>
      <c r="CD35" s="387"/>
      <c r="CE35" s="388"/>
    </row>
    <row r="36" spans="1:83" x14ac:dyDescent="0.15">
      <c r="A36" s="404"/>
      <c r="B36" s="405"/>
      <c r="C36" s="405"/>
      <c r="D36" s="406"/>
      <c r="F36" s="407"/>
      <c r="G36" s="408"/>
      <c r="H36" s="408"/>
      <c r="I36" s="408"/>
      <c r="J36" s="408"/>
      <c r="K36" s="409"/>
      <c r="L36" s="391" t="str">
        <f>IF(入力シート!$D$43="","",入力シート!$D$43&amp;"　"&amp;入力シート!$F$43)</f>
        <v/>
      </c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5"/>
      <c r="AG36" s="395"/>
      <c r="AH36" s="395"/>
      <c r="AI36" s="395"/>
      <c r="AJ36" s="396"/>
      <c r="AK36" s="396"/>
      <c r="AL36" s="397"/>
      <c r="AM36" s="424"/>
      <c r="AN36" s="424"/>
      <c r="AO36" s="424"/>
      <c r="AP36" s="424"/>
      <c r="AQ36" s="424"/>
      <c r="AR36" s="424"/>
      <c r="AS36" s="426"/>
      <c r="AT36" s="427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87"/>
      <c r="BN36" s="387"/>
      <c r="BO36" s="387"/>
      <c r="BP36" s="387"/>
      <c r="BQ36" s="387"/>
      <c r="BR36" s="387"/>
      <c r="BS36" s="387"/>
      <c r="BT36" s="387"/>
      <c r="BU36" s="387"/>
      <c r="BV36" s="387"/>
      <c r="BW36" s="387"/>
      <c r="BX36" s="387"/>
      <c r="BY36" s="387"/>
      <c r="BZ36" s="387"/>
      <c r="CA36" s="387"/>
      <c r="CB36" s="387"/>
      <c r="CC36" s="387"/>
      <c r="CD36" s="387"/>
      <c r="CE36" s="388"/>
    </row>
    <row r="37" spans="1:83" x14ac:dyDescent="0.15">
      <c r="F37" s="410"/>
      <c r="G37" s="411"/>
      <c r="H37" s="411"/>
      <c r="I37" s="411"/>
      <c r="J37" s="411"/>
      <c r="K37" s="412"/>
      <c r="L37" s="393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430"/>
      <c r="AK37" s="430"/>
      <c r="AL37" s="431"/>
      <c r="AM37" s="425"/>
      <c r="AN37" s="425"/>
      <c r="AO37" s="425"/>
      <c r="AP37" s="425"/>
      <c r="AQ37" s="425"/>
      <c r="AR37" s="425"/>
      <c r="AS37" s="428"/>
      <c r="AT37" s="429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90"/>
    </row>
    <row r="39" spans="1:83" x14ac:dyDescent="0.15">
      <c r="U39" s="111"/>
    </row>
    <row r="40" spans="1:83" x14ac:dyDescent="0.15">
      <c r="L40" s="111" t="s">
        <v>189</v>
      </c>
    </row>
    <row r="41" spans="1:83" x14ac:dyDescent="0.15">
      <c r="AP41" s="379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2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/>
      <c r="BU41" s="383"/>
      <c r="BV41" s="383"/>
      <c r="BW41" s="383"/>
      <c r="BX41" s="383"/>
      <c r="BY41" s="383"/>
      <c r="BZ41" s="383"/>
      <c r="CA41" s="383"/>
      <c r="CB41" s="379"/>
      <c r="CC41" s="380"/>
      <c r="CD41" s="380"/>
      <c r="CE41" s="380"/>
    </row>
    <row r="42" spans="1:83" x14ac:dyDescent="0.15">
      <c r="S42" s="112" t="s">
        <v>14</v>
      </c>
      <c r="T42" s="402">
        <f>入力シート!$E$15</f>
        <v>0</v>
      </c>
      <c r="U42" s="402"/>
      <c r="V42" s="402" t="s">
        <v>15</v>
      </c>
      <c r="W42" s="402"/>
      <c r="X42" s="402">
        <f>入力シート!$G$15</f>
        <v>0</v>
      </c>
      <c r="Y42" s="402"/>
      <c r="Z42" s="402" t="s">
        <v>16</v>
      </c>
      <c r="AA42" s="402"/>
      <c r="AB42" s="402">
        <f>入力シート!$I$15</f>
        <v>0</v>
      </c>
      <c r="AC42" s="402"/>
      <c r="AD42" s="402" t="s">
        <v>17</v>
      </c>
      <c r="AE42" s="402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/>
      <c r="BU42" s="383"/>
      <c r="BV42" s="383"/>
      <c r="BW42" s="383"/>
      <c r="BX42" s="383"/>
      <c r="BY42" s="383"/>
      <c r="BZ42" s="383"/>
      <c r="CA42" s="383"/>
      <c r="CB42" s="380"/>
      <c r="CC42" s="380"/>
      <c r="CD42" s="380"/>
      <c r="CE42" s="380"/>
    </row>
    <row r="44" spans="1:83" x14ac:dyDescent="0.15">
      <c r="F44" s="111" t="s">
        <v>190</v>
      </c>
      <c r="AP44" s="379" t="s">
        <v>191</v>
      </c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2" t="str">
        <f>入力シート!$D$25&amp;"　"&amp;入力シート!$F$25</f>
        <v>　</v>
      </c>
      <c r="BB44" s="383"/>
      <c r="BC44" s="383"/>
      <c r="BD44" s="383"/>
      <c r="BE44" s="383"/>
      <c r="BF44" s="383"/>
      <c r="BG44" s="383"/>
      <c r="BH44" s="383"/>
      <c r="BI44" s="383"/>
      <c r="BJ44" s="383"/>
      <c r="BK44" s="383"/>
      <c r="BL44" s="383"/>
      <c r="BM44" s="383"/>
      <c r="BN44" s="383"/>
      <c r="BO44" s="383"/>
      <c r="BP44" s="383"/>
      <c r="BQ44" s="383"/>
      <c r="BR44" s="383"/>
      <c r="BS44" s="383"/>
      <c r="BT44" s="383"/>
      <c r="BU44" s="383"/>
      <c r="BV44" s="383"/>
      <c r="BW44" s="383"/>
      <c r="BX44" s="383"/>
      <c r="BY44" s="383"/>
      <c r="BZ44" s="383"/>
      <c r="CA44" s="383"/>
      <c r="CB44" s="379" t="s">
        <v>167</v>
      </c>
      <c r="CC44" s="380"/>
      <c r="CD44" s="380"/>
      <c r="CE44" s="380"/>
    </row>
    <row r="45" spans="1:83" x14ac:dyDescent="0.15"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  <c r="BW45" s="384"/>
      <c r="BX45" s="384"/>
      <c r="BY45" s="384"/>
      <c r="BZ45" s="384"/>
      <c r="CA45" s="384"/>
      <c r="CB45" s="381"/>
      <c r="CC45" s="381"/>
      <c r="CD45" s="381"/>
      <c r="CE45" s="381"/>
    </row>
    <row r="46" spans="1:83" ht="1.35" customHeight="1" x14ac:dyDescent="0.15"/>
    <row r="47" spans="1:83" ht="20.25" customHeight="1" x14ac:dyDescent="0.15">
      <c r="A47" s="468" t="s">
        <v>192</v>
      </c>
      <c r="B47" s="468"/>
      <c r="C47" s="468"/>
      <c r="D47" s="468"/>
      <c r="F47" s="462" t="s">
        <v>169</v>
      </c>
      <c r="G47" s="463"/>
      <c r="H47" s="463"/>
      <c r="I47" s="464"/>
      <c r="J47" s="464"/>
      <c r="K47" s="464"/>
      <c r="L47" s="464"/>
      <c r="M47" s="220"/>
      <c r="N47" s="464" t="str">
        <f>$N$1</f>
        <v>岩手県</v>
      </c>
      <c r="O47" s="464"/>
      <c r="P47" s="464"/>
      <c r="Q47" s="464"/>
      <c r="R47" s="464"/>
      <c r="S47" s="220"/>
      <c r="T47" s="220"/>
      <c r="U47" s="286"/>
      <c r="V47" s="469" t="str">
        <f>$V$1</f>
        <v>令和4年度 第51回 全国高等学校選抜バドミントン大会</v>
      </c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  <c r="AO47" s="323"/>
      <c r="AP47" s="323"/>
      <c r="AQ47" s="323"/>
      <c r="AR47" s="323"/>
      <c r="AS47" s="323"/>
      <c r="AT47" s="323"/>
      <c r="AU47" s="323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323"/>
      <c r="BG47" s="323"/>
      <c r="BH47" s="323"/>
      <c r="BI47" s="323"/>
      <c r="BJ47" s="323"/>
      <c r="BK47" s="323"/>
      <c r="BL47" s="323"/>
      <c r="BM47" s="323"/>
      <c r="BN47" s="323"/>
      <c r="BO47" s="323"/>
      <c r="BP47" s="470"/>
      <c r="BQ47" s="465" t="s">
        <v>18</v>
      </c>
      <c r="BR47" s="341"/>
      <c r="BS47" s="341"/>
      <c r="BT47" s="341"/>
      <c r="BU47" s="341"/>
      <c r="BV47" s="341"/>
      <c r="BW47" s="466"/>
      <c r="BX47" s="452">
        <f>$BX$1</f>
        <v>0</v>
      </c>
      <c r="BY47" s="341"/>
      <c r="BZ47" s="341"/>
      <c r="CA47" s="341"/>
      <c r="CB47" s="341"/>
      <c r="CC47" s="341"/>
      <c r="CD47" s="341"/>
      <c r="CE47" s="370"/>
    </row>
    <row r="48" spans="1:83" ht="20.25" customHeight="1" x14ac:dyDescent="0.15">
      <c r="A48" s="468"/>
      <c r="B48" s="468"/>
      <c r="C48" s="468"/>
      <c r="D48" s="468"/>
      <c r="F48" s="471" t="s">
        <v>172</v>
      </c>
      <c r="G48" s="428"/>
      <c r="H48" s="428"/>
      <c r="I48" s="429"/>
      <c r="J48" s="429"/>
      <c r="K48" s="429"/>
      <c r="L48" s="429"/>
      <c r="M48" s="472"/>
      <c r="N48" s="429" t="s">
        <v>173</v>
      </c>
      <c r="O48" s="429"/>
      <c r="P48" s="429"/>
      <c r="Q48" s="429"/>
      <c r="R48" s="429"/>
      <c r="S48" s="429"/>
      <c r="T48" s="429"/>
      <c r="U48" s="473"/>
      <c r="V48" s="469" t="s">
        <v>174</v>
      </c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323"/>
      <c r="BG48" s="323"/>
      <c r="BH48" s="323"/>
      <c r="BI48" s="323"/>
      <c r="BJ48" s="323"/>
      <c r="BK48" s="323"/>
      <c r="BL48" s="323"/>
      <c r="BM48" s="323"/>
      <c r="BN48" s="323"/>
      <c r="BO48" s="323"/>
      <c r="BP48" s="470"/>
      <c r="BQ48" s="371"/>
      <c r="BR48" s="343"/>
      <c r="BS48" s="343"/>
      <c r="BT48" s="343"/>
      <c r="BU48" s="343"/>
      <c r="BV48" s="343"/>
      <c r="BW48" s="467"/>
      <c r="BX48" s="342"/>
      <c r="BY48" s="343"/>
      <c r="BZ48" s="343"/>
      <c r="CA48" s="343"/>
      <c r="CB48" s="343"/>
      <c r="CC48" s="343"/>
      <c r="CD48" s="343"/>
      <c r="CE48" s="355"/>
    </row>
    <row r="50" spans="5:83" x14ac:dyDescent="0.15">
      <c r="L50" s="456" t="s">
        <v>175</v>
      </c>
      <c r="M50" s="457"/>
      <c r="N50" s="457"/>
      <c r="O50" s="457"/>
      <c r="P50" s="457"/>
      <c r="Q50" s="457"/>
      <c r="R50" s="457">
        <f>$R$4</f>
        <v>0</v>
      </c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7"/>
      <c r="AS50" s="457"/>
      <c r="AT50" s="457"/>
      <c r="AU50" s="457"/>
      <c r="AV50" s="457"/>
      <c r="AW50" s="457"/>
      <c r="AX50" s="457"/>
      <c r="AY50" s="457"/>
      <c r="AZ50" s="457"/>
      <c r="BA50" s="457"/>
      <c r="BB50" s="457"/>
      <c r="BC50" s="457"/>
      <c r="BD50" s="457"/>
      <c r="BE50" s="457"/>
      <c r="BF50" s="457"/>
      <c r="BG50" s="457"/>
      <c r="BH50" s="457" t="s">
        <v>175</v>
      </c>
      <c r="BI50" s="457"/>
      <c r="BJ50" s="457"/>
      <c r="BK50" s="457"/>
      <c r="BL50" s="457"/>
      <c r="BM50" s="457"/>
      <c r="BN50" s="457"/>
      <c r="BO50" s="457"/>
      <c r="BP50" s="457"/>
      <c r="BQ50" s="457"/>
      <c r="BR50" s="457"/>
      <c r="BS50" s="457" t="str">
        <f>$BS$4</f>
        <v>　</v>
      </c>
      <c r="BT50" s="457"/>
      <c r="BU50" s="457"/>
      <c r="BV50" s="457"/>
      <c r="BW50" s="457"/>
      <c r="BX50" s="457"/>
      <c r="BY50" s="457"/>
      <c r="BZ50" s="457"/>
      <c r="CA50" s="457"/>
      <c r="CB50" s="457"/>
      <c r="CC50" s="457"/>
      <c r="CD50" s="457"/>
      <c r="CE50" s="458"/>
    </row>
    <row r="51" spans="5:83" x14ac:dyDescent="0.15">
      <c r="L51" s="437" t="s">
        <v>176</v>
      </c>
      <c r="M51" s="438"/>
      <c r="N51" s="438"/>
      <c r="O51" s="438"/>
      <c r="P51" s="438"/>
      <c r="Q51" s="438"/>
      <c r="R51" s="454">
        <f>$R$5</f>
        <v>0</v>
      </c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4"/>
      <c r="AV51" s="454"/>
      <c r="AW51" s="454"/>
      <c r="AX51" s="454"/>
      <c r="AY51" s="454"/>
      <c r="AZ51" s="454"/>
      <c r="BA51" s="454"/>
      <c r="BB51" s="454"/>
      <c r="BC51" s="454"/>
      <c r="BD51" s="454"/>
      <c r="BE51" s="454"/>
      <c r="BF51" s="454"/>
      <c r="BG51" s="454"/>
      <c r="BH51" s="438" t="s">
        <v>51</v>
      </c>
      <c r="BI51" s="438"/>
      <c r="BJ51" s="438"/>
      <c r="BK51" s="438"/>
      <c r="BL51" s="438"/>
      <c r="BM51" s="438"/>
      <c r="BN51" s="438"/>
      <c r="BO51" s="438"/>
      <c r="BP51" s="438"/>
      <c r="BQ51" s="438"/>
      <c r="BR51" s="438"/>
      <c r="BS51" s="438" t="str">
        <f>$BS$5</f>
        <v>　</v>
      </c>
      <c r="BT51" s="438"/>
      <c r="BU51" s="438"/>
      <c r="BV51" s="438"/>
      <c r="BW51" s="438"/>
      <c r="BX51" s="438"/>
      <c r="BY51" s="438"/>
      <c r="BZ51" s="438"/>
      <c r="CA51" s="438"/>
      <c r="CB51" s="438"/>
      <c r="CC51" s="438"/>
      <c r="CD51" s="438"/>
      <c r="CE51" s="442"/>
    </row>
    <row r="52" spans="5:83" x14ac:dyDescent="0.15">
      <c r="L52" s="440"/>
      <c r="M52" s="427"/>
      <c r="N52" s="427"/>
      <c r="O52" s="427"/>
      <c r="P52" s="427"/>
      <c r="Q52" s="427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  <c r="AC52" s="455"/>
      <c r="AD52" s="455"/>
      <c r="AE52" s="455"/>
      <c r="AF52" s="455"/>
      <c r="AG52" s="455"/>
      <c r="AH52" s="455"/>
      <c r="AI52" s="455"/>
      <c r="AJ52" s="455"/>
      <c r="AK52" s="455"/>
      <c r="AL52" s="455"/>
      <c r="AM52" s="455"/>
      <c r="AN52" s="455"/>
      <c r="AO52" s="455"/>
      <c r="AP52" s="455"/>
      <c r="AQ52" s="455"/>
      <c r="AR52" s="455"/>
      <c r="AS52" s="455"/>
      <c r="AT52" s="455"/>
      <c r="AU52" s="455"/>
      <c r="AV52" s="455"/>
      <c r="AW52" s="455"/>
      <c r="AX52" s="455"/>
      <c r="AY52" s="455"/>
      <c r="AZ52" s="455"/>
      <c r="BA52" s="455"/>
      <c r="BB52" s="455"/>
      <c r="BC52" s="455"/>
      <c r="BD52" s="455"/>
      <c r="BE52" s="455"/>
      <c r="BF52" s="455"/>
      <c r="BG52" s="455"/>
      <c r="BH52" s="427"/>
      <c r="BI52" s="427"/>
      <c r="BJ52" s="427"/>
      <c r="BK52" s="427"/>
      <c r="BL52" s="427"/>
      <c r="BM52" s="427"/>
      <c r="BN52" s="427"/>
      <c r="BO52" s="427"/>
      <c r="BP52" s="427"/>
      <c r="BQ52" s="427"/>
      <c r="BR52" s="427"/>
      <c r="BS52" s="427"/>
      <c r="BT52" s="427"/>
      <c r="BU52" s="427"/>
      <c r="BV52" s="427"/>
      <c r="BW52" s="427"/>
      <c r="BX52" s="427"/>
      <c r="BY52" s="427"/>
      <c r="BZ52" s="427"/>
      <c r="CA52" s="427"/>
      <c r="CB52" s="427"/>
      <c r="CC52" s="427"/>
      <c r="CD52" s="427"/>
      <c r="CE52" s="436"/>
    </row>
    <row r="53" spans="5:83" x14ac:dyDescent="0.15">
      <c r="L53" s="440" t="s">
        <v>177</v>
      </c>
      <c r="M53" s="427"/>
      <c r="N53" s="427"/>
      <c r="O53" s="427"/>
      <c r="P53" s="427"/>
      <c r="Q53" s="427"/>
      <c r="R53" s="103"/>
      <c r="S53" s="459" t="s">
        <v>178</v>
      </c>
      <c r="T53" s="460"/>
      <c r="U53" s="399">
        <f>$U$7</f>
        <v>0</v>
      </c>
      <c r="V53" s="399"/>
      <c r="W53" s="399"/>
      <c r="X53" s="399"/>
      <c r="Y53" s="399" t="s">
        <v>179</v>
      </c>
      <c r="Z53" s="399"/>
      <c r="AA53" s="399">
        <f>$AA$7</f>
        <v>0</v>
      </c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400"/>
      <c r="BH53" s="427" t="s">
        <v>26</v>
      </c>
      <c r="BI53" s="427"/>
      <c r="BJ53" s="427"/>
      <c r="BK53" s="427"/>
      <c r="BL53" s="427"/>
      <c r="BM53" s="427"/>
      <c r="BN53" s="427"/>
      <c r="BO53" s="427"/>
      <c r="BP53" s="427"/>
      <c r="BQ53" s="427"/>
      <c r="BR53" s="427"/>
      <c r="BS53" s="427">
        <f>$BS$7</f>
        <v>0</v>
      </c>
      <c r="BT53" s="427"/>
      <c r="BU53" s="461"/>
      <c r="BV53" s="424" t="s">
        <v>179</v>
      </c>
      <c r="BW53" s="424"/>
      <c r="BX53" s="424">
        <f>$BX$7</f>
        <v>0</v>
      </c>
      <c r="BY53" s="424"/>
      <c r="BZ53" s="453"/>
      <c r="CA53" s="424" t="s">
        <v>179</v>
      </c>
      <c r="CB53" s="424"/>
      <c r="CC53" s="426">
        <f>$CC$7</f>
        <v>0</v>
      </c>
      <c r="CD53" s="427"/>
      <c r="CE53" s="436"/>
    </row>
    <row r="54" spans="5:83" x14ac:dyDescent="0.15">
      <c r="L54" s="440"/>
      <c r="M54" s="427"/>
      <c r="N54" s="427"/>
      <c r="O54" s="427"/>
      <c r="P54" s="427"/>
      <c r="Q54" s="427"/>
      <c r="R54" s="109"/>
      <c r="S54" s="406">
        <f>$S$8</f>
        <v>0</v>
      </c>
      <c r="T54" s="438"/>
      <c r="U54" s="438"/>
      <c r="V54" s="438"/>
      <c r="W54" s="438"/>
      <c r="X54" s="438"/>
      <c r="Y54" s="438"/>
      <c r="Z54" s="438"/>
      <c r="AA54" s="438"/>
      <c r="AB54" s="438"/>
      <c r="AC54" s="438"/>
      <c r="AD54" s="438"/>
      <c r="AE54" s="438"/>
      <c r="AF54" s="438"/>
      <c r="AG54" s="438"/>
      <c r="AH54" s="438"/>
      <c r="AI54" s="438"/>
      <c r="AJ54" s="438"/>
      <c r="AK54" s="438"/>
      <c r="AL54" s="438"/>
      <c r="AM54" s="438"/>
      <c r="AN54" s="438"/>
      <c r="AO54" s="438"/>
      <c r="AP54" s="438"/>
      <c r="AQ54" s="438"/>
      <c r="AR54" s="438"/>
      <c r="AS54" s="438"/>
      <c r="AT54" s="438"/>
      <c r="AU54" s="438"/>
      <c r="AV54" s="438"/>
      <c r="AW54" s="438"/>
      <c r="AX54" s="438"/>
      <c r="AY54" s="438"/>
      <c r="AZ54" s="438"/>
      <c r="BA54" s="438"/>
      <c r="BB54" s="438"/>
      <c r="BC54" s="438"/>
      <c r="BD54" s="438"/>
      <c r="BE54" s="438"/>
      <c r="BF54" s="438"/>
      <c r="BG54" s="438"/>
      <c r="BH54" s="427"/>
      <c r="BI54" s="427"/>
      <c r="BJ54" s="427"/>
      <c r="BK54" s="427"/>
      <c r="BL54" s="427"/>
      <c r="BM54" s="427"/>
      <c r="BN54" s="427"/>
      <c r="BO54" s="427"/>
      <c r="BP54" s="427"/>
      <c r="BQ54" s="427"/>
      <c r="BR54" s="427"/>
      <c r="BS54" s="427"/>
      <c r="BT54" s="427"/>
      <c r="BU54" s="461"/>
      <c r="BV54" s="424"/>
      <c r="BW54" s="424"/>
      <c r="BX54" s="424"/>
      <c r="BY54" s="424"/>
      <c r="BZ54" s="453"/>
      <c r="CA54" s="424"/>
      <c r="CB54" s="424"/>
      <c r="CC54" s="426"/>
      <c r="CD54" s="427"/>
      <c r="CE54" s="436"/>
    </row>
    <row r="55" spans="5:83" x14ac:dyDescent="0.15">
      <c r="L55" s="421" t="s">
        <v>175</v>
      </c>
      <c r="M55" s="422"/>
      <c r="N55" s="422"/>
      <c r="O55" s="422"/>
      <c r="P55" s="422"/>
      <c r="Q55" s="422"/>
      <c r="R55" s="422"/>
      <c r="S55" s="422"/>
      <c r="T55" s="422"/>
      <c r="U55" s="422"/>
      <c r="V55" s="444"/>
      <c r="W55" s="422" t="str">
        <f>$W$9</f>
        <v>　</v>
      </c>
      <c r="X55" s="422"/>
      <c r="Y55" s="422"/>
      <c r="Z55" s="422"/>
      <c r="AA55" s="422"/>
      <c r="AB55" s="422"/>
      <c r="AC55" s="422"/>
      <c r="AD55" s="422"/>
      <c r="AE55" s="422"/>
      <c r="AF55" s="422"/>
      <c r="AG55" s="444"/>
      <c r="AH55" s="444"/>
      <c r="AI55" s="444"/>
      <c r="AJ55" s="422" t="s">
        <v>175</v>
      </c>
      <c r="AK55" s="422"/>
      <c r="AL55" s="422"/>
      <c r="AM55" s="422"/>
      <c r="AN55" s="422"/>
      <c r="AO55" s="422"/>
      <c r="AP55" s="422"/>
      <c r="AQ55" s="422"/>
      <c r="AR55" s="422"/>
      <c r="AS55" s="422"/>
      <c r="AT55" s="444"/>
      <c r="AU55" s="422" t="str">
        <f>$AU$9</f>
        <v/>
      </c>
      <c r="AV55" s="422"/>
      <c r="AW55" s="422"/>
      <c r="AX55" s="422"/>
      <c r="AY55" s="422"/>
      <c r="AZ55" s="422"/>
      <c r="BA55" s="422"/>
      <c r="BB55" s="422"/>
      <c r="BC55" s="422"/>
      <c r="BD55" s="422"/>
      <c r="BE55" s="444"/>
      <c r="BF55" s="444"/>
      <c r="BG55" s="444"/>
      <c r="BH55" s="422" t="s">
        <v>175</v>
      </c>
      <c r="BI55" s="422"/>
      <c r="BJ55" s="422"/>
      <c r="BK55" s="422"/>
      <c r="BL55" s="422"/>
      <c r="BM55" s="422"/>
      <c r="BN55" s="422"/>
      <c r="BO55" s="422"/>
      <c r="BP55" s="422"/>
      <c r="BQ55" s="422"/>
      <c r="BR55" s="444"/>
      <c r="BS55" s="422" t="str">
        <f>$BS$9</f>
        <v/>
      </c>
      <c r="BT55" s="422"/>
      <c r="BU55" s="422"/>
      <c r="BV55" s="422"/>
      <c r="BW55" s="422"/>
      <c r="BX55" s="422"/>
      <c r="BY55" s="422"/>
      <c r="BZ55" s="422"/>
      <c r="CA55" s="422"/>
      <c r="CB55" s="422"/>
      <c r="CC55" s="444"/>
      <c r="CD55" s="444"/>
      <c r="CE55" s="445"/>
    </row>
    <row r="56" spans="5:83" x14ac:dyDescent="0.15">
      <c r="L56" s="437" t="s">
        <v>53</v>
      </c>
      <c r="M56" s="438"/>
      <c r="N56" s="438"/>
      <c r="O56" s="438"/>
      <c r="P56" s="438"/>
      <c r="Q56" s="438"/>
      <c r="R56" s="438"/>
      <c r="S56" s="438"/>
      <c r="T56" s="438"/>
      <c r="U56" s="438"/>
      <c r="V56" s="439"/>
      <c r="W56" s="438" t="str">
        <f>$W$10</f>
        <v>　</v>
      </c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  <c r="AH56" s="438"/>
      <c r="AI56" s="438"/>
      <c r="AJ56" s="438" t="s">
        <v>55</v>
      </c>
      <c r="AK56" s="438"/>
      <c r="AL56" s="438"/>
      <c r="AM56" s="438"/>
      <c r="AN56" s="438"/>
      <c r="AO56" s="438"/>
      <c r="AP56" s="438"/>
      <c r="AQ56" s="438"/>
      <c r="AR56" s="438"/>
      <c r="AS56" s="438"/>
      <c r="AT56" s="439"/>
      <c r="AU56" s="438" t="str">
        <f>$AU$10</f>
        <v/>
      </c>
      <c r="AV56" s="438"/>
      <c r="AW56" s="438"/>
      <c r="AX56" s="438"/>
      <c r="AY56" s="438"/>
      <c r="AZ56" s="438"/>
      <c r="BA56" s="438"/>
      <c r="BB56" s="438"/>
      <c r="BC56" s="438"/>
      <c r="BD56" s="438"/>
      <c r="BE56" s="438"/>
      <c r="BF56" s="438"/>
      <c r="BG56" s="438"/>
      <c r="BH56" s="438" t="s">
        <v>57</v>
      </c>
      <c r="BI56" s="438"/>
      <c r="BJ56" s="438"/>
      <c r="BK56" s="438"/>
      <c r="BL56" s="438"/>
      <c r="BM56" s="438"/>
      <c r="BN56" s="438"/>
      <c r="BO56" s="438"/>
      <c r="BP56" s="438"/>
      <c r="BQ56" s="438"/>
      <c r="BR56" s="439"/>
      <c r="BS56" s="438" t="str">
        <f>$BS$10</f>
        <v/>
      </c>
      <c r="BT56" s="438"/>
      <c r="BU56" s="438"/>
      <c r="BV56" s="438"/>
      <c r="BW56" s="438"/>
      <c r="BX56" s="438"/>
      <c r="BY56" s="438"/>
      <c r="BZ56" s="438"/>
      <c r="CA56" s="438"/>
      <c r="CB56" s="438"/>
      <c r="CC56" s="438"/>
      <c r="CD56" s="438"/>
      <c r="CE56" s="442"/>
    </row>
    <row r="57" spans="5:83" x14ac:dyDescent="0.15">
      <c r="L57" s="443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41"/>
      <c r="BI57" s="441"/>
      <c r="BJ57" s="441"/>
      <c r="BK57" s="441"/>
      <c r="BL57" s="441"/>
      <c r="BM57" s="441"/>
      <c r="BN57" s="441"/>
      <c r="BO57" s="441"/>
      <c r="BP57" s="441"/>
      <c r="BQ57" s="441"/>
      <c r="BR57" s="441"/>
      <c r="BS57" s="427"/>
      <c r="BT57" s="427"/>
      <c r="BU57" s="427"/>
      <c r="BV57" s="427"/>
      <c r="BW57" s="427"/>
      <c r="BX57" s="427"/>
      <c r="BY57" s="427"/>
      <c r="BZ57" s="427"/>
      <c r="CA57" s="427"/>
      <c r="CB57" s="427"/>
      <c r="CC57" s="427"/>
      <c r="CD57" s="427"/>
      <c r="CE57" s="436"/>
    </row>
    <row r="58" spans="5:83" ht="13.5" customHeight="1" x14ac:dyDescent="0.15">
      <c r="L58" s="446" t="s">
        <v>193</v>
      </c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27">
        <f>$W$12</f>
        <v>0</v>
      </c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48" t="str">
        <f>L58</f>
        <v>令 和 ４ 年 度</v>
      </c>
      <c r="AK58" s="447"/>
      <c r="AL58" s="447"/>
      <c r="AM58" s="447"/>
      <c r="AN58" s="447"/>
      <c r="AO58" s="447"/>
      <c r="AP58" s="447"/>
      <c r="AQ58" s="447"/>
      <c r="AR58" s="447"/>
      <c r="AS58" s="447"/>
      <c r="AT58" s="447"/>
      <c r="AU58" s="427" t="str">
        <f>$AU$12</f>
        <v/>
      </c>
      <c r="AV58" s="427"/>
      <c r="AW58" s="427"/>
      <c r="AX58" s="427"/>
      <c r="AY58" s="427"/>
      <c r="AZ58" s="427"/>
      <c r="BA58" s="427"/>
      <c r="BB58" s="427"/>
      <c r="BC58" s="427"/>
      <c r="BD58" s="427"/>
      <c r="BE58" s="427"/>
      <c r="BF58" s="427"/>
      <c r="BG58" s="427"/>
      <c r="BH58" s="448" t="str">
        <f>L58</f>
        <v>令 和 ４ 年 度</v>
      </c>
      <c r="BI58" s="447"/>
      <c r="BJ58" s="447"/>
      <c r="BK58" s="447"/>
      <c r="BL58" s="447"/>
      <c r="BM58" s="447"/>
      <c r="BN58" s="447"/>
      <c r="BO58" s="447"/>
      <c r="BP58" s="447"/>
      <c r="BQ58" s="447"/>
      <c r="BR58" s="447"/>
      <c r="BS58" s="427" t="str">
        <f>$BS$12</f>
        <v/>
      </c>
      <c r="BT58" s="427"/>
      <c r="BU58" s="427"/>
      <c r="BV58" s="427"/>
      <c r="BW58" s="427"/>
      <c r="BX58" s="427"/>
      <c r="BY58" s="427"/>
      <c r="BZ58" s="427"/>
      <c r="CA58" s="427"/>
      <c r="CB58" s="427"/>
      <c r="CC58" s="427"/>
      <c r="CD58" s="427"/>
      <c r="CE58" s="436"/>
    </row>
    <row r="59" spans="5:83" x14ac:dyDescent="0.15">
      <c r="L59" s="449" t="s">
        <v>194</v>
      </c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51" t="str">
        <f>L59</f>
        <v>日本協会登録番号</v>
      </c>
      <c r="AK59" s="450"/>
      <c r="AL59" s="450"/>
      <c r="AM59" s="450"/>
      <c r="AN59" s="450"/>
      <c r="AO59" s="450"/>
      <c r="AP59" s="450"/>
      <c r="AQ59" s="450"/>
      <c r="AR59" s="450"/>
      <c r="AS59" s="450"/>
      <c r="AT59" s="450"/>
      <c r="AU59" s="427"/>
      <c r="AV59" s="427"/>
      <c r="AW59" s="427"/>
      <c r="AX59" s="427"/>
      <c r="AY59" s="427"/>
      <c r="AZ59" s="427"/>
      <c r="BA59" s="427"/>
      <c r="BB59" s="427"/>
      <c r="BC59" s="427"/>
      <c r="BD59" s="427"/>
      <c r="BE59" s="427"/>
      <c r="BF59" s="427"/>
      <c r="BG59" s="427"/>
      <c r="BH59" s="451" t="str">
        <f>L59</f>
        <v>日本協会登録番号</v>
      </c>
      <c r="BI59" s="450"/>
      <c r="BJ59" s="450"/>
      <c r="BK59" s="450"/>
      <c r="BL59" s="450"/>
      <c r="BM59" s="450"/>
      <c r="BN59" s="450"/>
      <c r="BO59" s="450"/>
      <c r="BP59" s="450"/>
      <c r="BQ59" s="450"/>
      <c r="BR59" s="450"/>
      <c r="BS59" s="427"/>
      <c r="BT59" s="427"/>
      <c r="BU59" s="427"/>
      <c r="BV59" s="427"/>
      <c r="BW59" s="427"/>
      <c r="BX59" s="427"/>
      <c r="BY59" s="427"/>
      <c r="BZ59" s="427"/>
      <c r="CA59" s="427"/>
      <c r="CB59" s="427"/>
      <c r="CC59" s="427"/>
      <c r="CD59" s="427"/>
      <c r="CE59" s="436"/>
    </row>
    <row r="60" spans="5:83" ht="13.5" customHeight="1" x14ac:dyDescent="0.15">
      <c r="L60" s="421" t="s">
        <v>182</v>
      </c>
      <c r="M60" s="422"/>
      <c r="N60" s="422"/>
      <c r="O60" s="422"/>
      <c r="P60" s="422"/>
      <c r="Q60" s="422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3"/>
      <c r="AC60" s="423"/>
      <c r="AD60" s="423"/>
      <c r="AE60" s="423"/>
      <c r="AF60" s="427" t="s">
        <v>46</v>
      </c>
      <c r="AG60" s="427"/>
      <c r="AH60" s="427"/>
      <c r="AI60" s="427"/>
      <c r="AJ60" s="435" t="s">
        <v>45</v>
      </c>
      <c r="AK60" s="427"/>
      <c r="AL60" s="427"/>
      <c r="AM60" s="427"/>
      <c r="AN60" s="427"/>
      <c r="AO60" s="427"/>
      <c r="AP60" s="427"/>
      <c r="AQ60" s="427"/>
      <c r="AR60" s="427"/>
      <c r="AS60" s="427"/>
      <c r="AT60" s="427"/>
      <c r="AU60" s="435" t="s">
        <v>183</v>
      </c>
      <c r="AV60" s="427"/>
      <c r="AW60" s="427"/>
      <c r="AX60" s="427"/>
      <c r="AY60" s="427"/>
      <c r="AZ60" s="427"/>
      <c r="BA60" s="427"/>
      <c r="BB60" s="427"/>
      <c r="BC60" s="427"/>
      <c r="BD60" s="427"/>
      <c r="BE60" s="427"/>
      <c r="BF60" s="427"/>
      <c r="BG60" s="427"/>
      <c r="BH60" s="427"/>
      <c r="BI60" s="427"/>
      <c r="BJ60" s="427"/>
      <c r="BK60" s="427"/>
      <c r="BL60" s="427"/>
      <c r="BM60" s="427" t="s">
        <v>184</v>
      </c>
      <c r="BN60" s="427"/>
      <c r="BO60" s="427"/>
      <c r="BP60" s="427"/>
      <c r="BQ60" s="427"/>
      <c r="BR60" s="427"/>
      <c r="BS60" s="427"/>
      <c r="BT60" s="427"/>
      <c r="BU60" s="427"/>
      <c r="BV60" s="427"/>
      <c r="BW60" s="427"/>
      <c r="BX60" s="427"/>
      <c r="BY60" s="427"/>
      <c r="BZ60" s="427"/>
      <c r="CA60" s="427"/>
      <c r="CB60" s="427"/>
      <c r="CC60" s="427"/>
      <c r="CD60" s="427"/>
      <c r="CE60" s="436"/>
    </row>
    <row r="61" spans="5:83" x14ac:dyDescent="0.15">
      <c r="E61" s="119"/>
      <c r="L61" s="437" t="s">
        <v>185</v>
      </c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9"/>
      <c r="AC61" s="439"/>
      <c r="AD61" s="439"/>
      <c r="AE61" s="439"/>
      <c r="AF61" s="427"/>
      <c r="AG61" s="427"/>
      <c r="AH61" s="427"/>
      <c r="AI61" s="427"/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27"/>
      <c r="AZ61" s="427"/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427"/>
      <c r="BQ61" s="427"/>
      <c r="BR61" s="427"/>
      <c r="BS61" s="427"/>
      <c r="BT61" s="427"/>
      <c r="BU61" s="427"/>
      <c r="BV61" s="427"/>
      <c r="BW61" s="427"/>
      <c r="BX61" s="427"/>
      <c r="BY61" s="427"/>
      <c r="BZ61" s="427"/>
      <c r="CA61" s="427"/>
      <c r="CB61" s="427"/>
      <c r="CC61" s="427"/>
      <c r="CD61" s="427"/>
      <c r="CE61" s="436"/>
    </row>
    <row r="62" spans="5:83" x14ac:dyDescent="0.15">
      <c r="E62" s="119"/>
      <c r="L62" s="440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41"/>
      <c r="AC62" s="441"/>
      <c r="AD62" s="441"/>
      <c r="AE62" s="441"/>
      <c r="AF62" s="427"/>
      <c r="AG62" s="427"/>
      <c r="AH62" s="427"/>
      <c r="AI62" s="427"/>
      <c r="AJ62" s="427"/>
      <c r="AK62" s="427"/>
      <c r="AL62" s="427"/>
      <c r="AM62" s="427"/>
      <c r="AN62" s="427"/>
      <c r="AO62" s="427"/>
      <c r="AP62" s="427"/>
      <c r="AQ62" s="427"/>
      <c r="AR62" s="427"/>
      <c r="AS62" s="427"/>
      <c r="AT62" s="427"/>
      <c r="AU62" s="427"/>
      <c r="AV62" s="427"/>
      <c r="AW62" s="427"/>
      <c r="AX62" s="427"/>
      <c r="AY62" s="427"/>
      <c r="AZ62" s="427"/>
      <c r="BA62" s="427"/>
      <c r="BB62" s="427"/>
      <c r="BC62" s="427"/>
      <c r="BD62" s="427"/>
      <c r="BE62" s="427"/>
      <c r="BF62" s="427"/>
      <c r="BG62" s="427"/>
      <c r="BH62" s="427"/>
      <c r="BI62" s="427"/>
      <c r="BJ62" s="427"/>
      <c r="BK62" s="427"/>
      <c r="BL62" s="427"/>
      <c r="BM62" s="427"/>
      <c r="BN62" s="427"/>
      <c r="BO62" s="427"/>
      <c r="BP62" s="427"/>
      <c r="BQ62" s="427"/>
      <c r="BR62" s="427"/>
      <c r="BS62" s="427"/>
      <c r="BT62" s="427"/>
      <c r="BU62" s="427"/>
      <c r="BV62" s="427"/>
      <c r="BW62" s="427"/>
      <c r="BX62" s="427"/>
      <c r="BY62" s="427"/>
      <c r="BZ62" s="427"/>
      <c r="CA62" s="427"/>
      <c r="CB62" s="427"/>
      <c r="CC62" s="427"/>
      <c r="CD62" s="427"/>
      <c r="CE62" s="436"/>
    </row>
    <row r="63" spans="5:83" x14ac:dyDescent="0.15">
      <c r="E63" s="119"/>
      <c r="F63" s="432">
        <v>1</v>
      </c>
      <c r="G63" s="433"/>
      <c r="H63" s="433"/>
      <c r="I63" s="433"/>
      <c r="J63" s="433"/>
      <c r="K63" s="434"/>
      <c r="L63" s="421" t="str">
        <f>$L$17</f>
        <v>　</v>
      </c>
      <c r="M63" s="422"/>
      <c r="N63" s="422"/>
      <c r="O63" s="422"/>
      <c r="P63" s="422"/>
      <c r="Q63" s="422"/>
      <c r="R63" s="422"/>
      <c r="S63" s="422"/>
      <c r="T63" s="422"/>
      <c r="U63" s="422"/>
      <c r="V63" s="422"/>
      <c r="W63" s="422"/>
      <c r="X63" s="422"/>
      <c r="Y63" s="422"/>
      <c r="Z63" s="422"/>
      <c r="AA63" s="422"/>
      <c r="AB63" s="423"/>
      <c r="AC63" s="423"/>
      <c r="AD63" s="423"/>
      <c r="AE63" s="423"/>
      <c r="AF63" s="395" t="str">
        <f>$AF$17</f>
        <v/>
      </c>
      <c r="AG63" s="395"/>
      <c r="AH63" s="395"/>
      <c r="AI63" s="395"/>
      <c r="AJ63" s="396" t="str">
        <f>$AJ$17</f>
        <v/>
      </c>
      <c r="AK63" s="396"/>
      <c r="AL63" s="397"/>
      <c r="AM63" s="424" t="s">
        <v>186</v>
      </c>
      <c r="AN63" s="424"/>
      <c r="AO63" s="424" t="str">
        <f>$AO$17</f>
        <v/>
      </c>
      <c r="AP63" s="424"/>
      <c r="AQ63" s="424" t="s">
        <v>186</v>
      </c>
      <c r="AR63" s="424"/>
      <c r="AS63" s="426" t="str">
        <f>$AS$17</f>
        <v/>
      </c>
      <c r="AT63" s="427"/>
      <c r="AU63" s="395" t="str">
        <f>$AU$17</f>
        <v/>
      </c>
      <c r="AV63" s="395"/>
      <c r="AW63" s="395"/>
      <c r="AX63" s="395"/>
      <c r="AY63" s="395"/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J63" s="395"/>
      <c r="BK63" s="395"/>
      <c r="BL63" s="395"/>
      <c r="BM63" s="387" t="str">
        <f>$BM$17</f>
        <v>主将</v>
      </c>
      <c r="BN63" s="387"/>
      <c r="BO63" s="387"/>
      <c r="BP63" s="387"/>
      <c r="BQ63" s="387"/>
      <c r="BR63" s="387"/>
      <c r="BS63" s="387"/>
      <c r="BT63" s="387"/>
      <c r="BU63" s="387"/>
      <c r="BV63" s="387"/>
      <c r="BW63" s="387"/>
      <c r="BX63" s="387"/>
      <c r="BY63" s="387"/>
      <c r="BZ63" s="387"/>
      <c r="CA63" s="387"/>
      <c r="CB63" s="387"/>
      <c r="CC63" s="387"/>
      <c r="CD63" s="387"/>
      <c r="CE63" s="388"/>
    </row>
    <row r="64" spans="5:83" x14ac:dyDescent="0.15">
      <c r="E64" s="119"/>
      <c r="F64" s="407"/>
      <c r="G64" s="408"/>
      <c r="H64" s="408"/>
      <c r="I64" s="408"/>
      <c r="J64" s="408"/>
      <c r="K64" s="409"/>
      <c r="L64" s="391" t="str">
        <f>$L$18</f>
        <v>　</v>
      </c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5"/>
      <c r="AG64" s="395"/>
      <c r="AH64" s="395"/>
      <c r="AI64" s="395"/>
      <c r="AJ64" s="396"/>
      <c r="AK64" s="396"/>
      <c r="AL64" s="397"/>
      <c r="AM64" s="424"/>
      <c r="AN64" s="424"/>
      <c r="AO64" s="424"/>
      <c r="AP64" s="424"/>
      <c r="AQ64" s="424"/>
      <c r="AR64" s="424"/>
      <c r="AS64" s="426"/>
      <c r="AT64" s="427"/>
      <c r="AU64" s="395"/>
      <c r="AV64" s="395"/>
      <c r="AW64" s="395"/>
      <c r="AX64" s="395"/>
      <c r="AY64" s="395"/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J64" s="395"/>
      <c r="BK64" s="395"/>
      <c r="BL64" s="395"/>
      <c r="BM64" s="387"/>
      <c r="BN64" s="387"/>
      <c r="BO64" s="387"/>
      <c r="BP64" s="387"/>
      <c r="BQ64" s="387"/>
      <c r="BR64" s="387"/>
      <c r="BS64" s="387"/>
      <c r="BT64" s="387"/>
      <c r="BU64" s="387"/>
      <c r="BV64" s="387"/>
      <c r="BW64" s="387"/>
      <c r="BX64" s="387"/>
      <c r="BY64" s="387"/>
      <c r="BZ64" s="387"/>
      <c r="CA64" s="387"/>
      <c r="CB64" s="387"/>
      <c r="CC64" s="387"/>
      <c r="CD64" s="387"/>
      <c r="CE64" s="388"/>
    </row>
    <row r="65" spans="1:83" x14ac:dyDescent="0.15">
      <c r="E65" s="119"/>
      <c r="F65" s="407"/>
      <c r="G65" s="408"/>
      <c r="H65" s="408"/>
      <c r="I65" s="408"/>
      <c r="J65" s="408"/>
      <c r="K65" s="409"/>
      <c r="L65" s="413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6"/>
      <c r="AK65" s="396"/>
      <c r="AL65" s="397"/>
      <c r="AM65" s="424"/>
      <c r="AN65" s="424"/>
      <c r="AO65" s="424"/>
      <c r="AP65" s="424"/>
      <c r="AQ65" s="424"/>
      <c r="AR65" s="424"/>
      <c r="AS65" s="426"/>
      <c r="AT65" s="427"/>
      <c r="AU65" s="395"/>
      <c r="AV65" s="395"/>
      <c r="AW65" s="395"/>
      <c r="AX65" s="395"/>
      <c r="AY65" s="395"/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87"/>
      <c r="BN65" s="387"/>
      <c r="BO65" s="387"/>
      <c r="BP65" s="387"/>
      <c r="BQ65" s="387"/>
      <c r="BR65" s="387"/>
      <c r="BS65" s="387"/>
      <c r="BT65" s="387"/>
      <c r="BU65" s="387"/>
      <c r="BV65" s="387"/>
      <c r="BW65" s="387"/>
      <c r="BX65" s="387"/>
      <c r="BY65" s="387"/>
      <c r="BZ65" s="387"/>
      <c r="CA65" s="387"/>
      <c r="CB65" s="387"/>
      <c r="CC65" s="387"/>
      <c r="CD65" s="387"/>
      <c r="CE65" s="388"/>
    </row>
    <row r="66" spans="1:83" x14ac:dyDescent="0.15">
      <c r="E66" s="119"/>
      <c r="F66" s="407">
        <v>2</v>
      </c>
      <c r="G66" s="408"/>
      <c r="H66" s="408"/>
      <c r="I66" s="408"/>
      <c r="J66" s="408"/>
      <c r="K66" s="409"/>
      <c r="L66" s="421" t="str">
        <f>$L$20</f>
        <v>　</v>
      </c>
      <c r="M66" s="422"/>
      <c r="N66" s="422"/>
      <c r="O66" s="422"/>
      <c r="P66" s="422"/>
      <c r="Q66" s="422"/>
      <c r="R66" s="422"/>
      <c r="S66" s="422"/>
      <c r="T66" s="422"/>
      <c r="U66" s="422"/>
      <c r="V66" s="422"/>
      <c r="W66" s="422"/>
      <c r="X66" s="422"/>
      <c r="Y66" s="422"/>
      <c r="Z66" s="422"/>
      <c r="AA66" s="422"/>
      <c r="AB66" s="423"/>
      <c r="AC66" s="423"/>
      <c r="AD66" s="423"/>
      <c r="AE66" s="423"/>
      <c r="AF66" s="395" t="str">
        <f>$AF$20</f>
        <v/>
      </c>
      <c r="AG66" s="395"/>
      <c r="AH66" s="395"/>
      <c r="AI66" s="395"/>
      <c r="AJ66" s="396" t="str">
        <f>$AJ$20</f>
        <v/>
      </c>
      <c r="AK66" s="396"/>
      <c r="AL66" s="397"/>
      <c r="AM66" s="424" t="s">
        <v>186</v>
      </c>
      <c r="AN66" s="424"/>
      <c r="AO66" s="424" t="str">
        <f>$AO$20</f>
        <v/>
      </c>
      <c r="AP66" s="424"/>
      <c r="AQ66" s="424" t="s">
        <v>186</v>
      </c>
      <c r="AR66" s="424"/>
      <c r="AS66" s="426" t="str">
        <f>$AS$20</f>
        <v/>
      </c>
      <c r="AT66" s="427"/>
      <c r="AU66" s="395" t="str">
        <f>$AU$20</f>
        <v/>
      </c>
      <c r="AV66" s="395"/>
      <c r="AW66" s="395"/>
      <c r="AX66" s="395"/>
      <c r="AY66" s="395"/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BJ66" s="395"/>
      <c r="BK66" s="395"/>
      <c r="BL66" s="395"/>
      <c r="BM66" s="387"/>
      <c r="BN66" s="387"/>
      <c r="BO66" s="387"/>
      <c r="BP66" s="387"/>
      <c r="BQ66" s="387"/>
      <c r="BR66" s="387"/>
      <c r="BS66" s="387"/>
      <c r="BT66" s="387"/>
      <c r="BU66" s="387"/>
      <c r="BV66" s="387"/>
      <c r="BW66" s="387"/>
      <c r="BX66" s="387"/>
      <c r="BY66" s="387"/>
      <c r="BZ66" s="387"/>
      <c r="CA66" s="387"/>
      <c r="CB66" s="387"/>
      <c r="CC66" s="387"/>
      <c r="CD66" s="387"/>
      <c r="CE66" s="388"/>
    </row>
    <row r="67" spans="1:83" x14ac:dyDescent="0.15">
      <c r="E67" s="119"/>
      <c r="F67" s="407"/>
      <c r="G67" s="408"/>
      <c r="H67" s="408"/>
      <c r="I67" s="408"/>
      <c r="J67" s="408"/>
      <c r="K67" s="409"/>
      <c r="L67" s="391" t="str">
        <f>$L$21</f>
        <v>　</v>
      </c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5"/>
      <c r="AG67" s="395"/>
      <c r="AH67" s="395"/>
      <c r="AI67" s="395"/>
      <c r="AJ67" s="396"/>
      <c r="AK67" s="396"/>
      <c r="AL67" s="397"/>
      <c r="AM67" s="424"/>
      <c r="AN67" s="424"/>
      <c r="AO67" s="424"/>
      <c r="AP67" s="424"/>
      <c r="AQ67" s="424"/>
      <c r="AR67" s="424"/>
      <c r="AS67" s="426"/>
      <c r="AT67" s="427"/>
      <c r="AU67" s="395"/>
      <c r="AV67" s="395"/>
      <c r="AW67" s="395"/>
      <c r="AX67" s="395"/>
      <c r="AY67" s="395"/>
      <c r="AZ67" s="395"/>
      <c r="BA67" s="395"/>
      <c r="BB67" s="395"/>
      <c r="BC67" s="395"/>
      <c r="BD67" s="395"/>
      <c r="BE67" s="395"/>
      <c r="BF67" s="395"/>
      <c r="BG67" s="395"/>
      <c r="BH67" s="395"/>
      <c r="BI67" s="395"/>
      <c r="BJ67" s="395"/>
      <c r="BK67" s="395"/>
      <c r="BL67" s="395"/>
      <c r="BM67" s="387"/>
      <c r="BN67" s="387"/>
      <c r="BO67" s="387"/>
      <c r="BP67" s="387"/>
      <c r="BQ67" s="387"/>
      <c r="BR67" s="387"/>
      <c r="BS67" s="387"/>
      <c r="BT67" s="387"/>
      <c r="BU67" s="387"/>
      <c r="BV67" s="387"/>
      <c r="BW67" s="387"/>
      <c r="BX67" s="387"/>
      <c r="BY67" s="387"/>
      <c r="BZ67" s="387"/>
      <c r="CA67" s="387"/>
      <c r="CB67" s="387"/>
      <c r="CC67" s="387"/>
      <c r="CD67" s="387"/>
      <c r="CE67" s="388"/>
    </row>
    <row r="68" spans="1:83" x14ac:dyDescent="0.15">
      <c r="E68" s="119"/>
      <c r="F68" s="407"/>
      <c r="G68" s="408"/>
      <c r="H68" s="408"/>
      <c r="I68" s="408"/>
      <c r="J68" s="408"/>
      <c r="K68" s="409"/>
      <c r="L68" s="413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6"/>
      <c r="AK68" s="396"/>
      <c r="AL68" s="397"/>
      <c r="AM68" s="424"/>
      <c r="AN68" s="424"/>
      <c r="AO68" s="424"/>
      <c r="AP68" s="424"/>
      <c r="AQ68" s="424"/>
      <c r="AR68" s="424"/>
      <c r="AS68" s="426"/>
      <c r="AT68" s="427"/>
      <c r="AU68" s="395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87"/>
      <c r="BN68" s="387"/>
      <c r="BO68" s="387"/>
      <c r="BP68" s="387"/>
      <c r="BQ68" s="387"/>
      <c r="BR68" s="387"/>
      <c r="BS68" s="387"/>
      <c r="BT68" s="387"/>
      <c r="BU68" s="387"/>
      <c r="BV68" s="387"/>
      <c r="BW68" s="387"/>
      <c r="BX68" s="387"/>
      <c r="BY68" s="387"/>
      <c r="BZ68" s="387"/>
      <c r="CA68" s="387"/>
      <c r="CB68" s="387"/>
      <c r="CC68" s="387"/>
      <c r="CD68" s="387"/>
      <c r="CE68" s="388"/>
    </row>
    <row r="69" spans="1:83" x14ac:dyDescent="0.15">
      <c r="F69" s="407">
        <v>3</v>
      </c>
      <c r="G69" s="408"/>
      <c r="H69" s="408"/>
      <c r="I69" s="408"/>
      <c r="J69" s="408"/>
      <c r="K69" s="409"/>
      <c r="L69" s="421" t="str">
        <f>$L$23</f>
        <v>　</v>
      </c>
      <c r="M69" s="422"/>
      <c r="N69" s="422"/>
      <c r="O69" s="422"/>
      <c r="P69" s="422"/>
      <c r="Q69" s="422"/>
      <c r="R69" s="422"/>
      <c r="S69" s="422"/>
      <c r="T69" s="422"/>
      <c r="U69" s="422"/>
      <c r="V69" s="422"/>
      <c r="W69" s="422"/>
      <c r="X69" s="422"/>
      <c r="Y69" s="422"/>
      <c r="Z69" s="422"/>
      <c r="AA69" s="422"/>
      <c r="AB69" s="423"/>
      <c r="AC69" s="423"/>
      <c r="AD69" s="423"/>
      <c r="AE69" s="423"/>
      <c r="AF69" s="395" t="str">
        <f>$AF$23</f>
        <v/>
      </c>
      <c r="AG69" s="395"/>
      <c r="AH69" s="395"/>
      <c r="AI69" s="395"/>
      <c r="AJ69" s="396" t="str">
        <f>$AJ$23</f>
        <v/>
      </c>
      <c r="AK69" s="396"/>
      <c r="AL69" s="397"/>
      <c r="AM69" s="424" t="s">
        <v>186</v>
      </c>
      <c r="AN69" s="424"/>
      <c r="AO69" s="424" t="str">
        <f>$AO$23</f>
        <v/>
      </c>
      <c r="AP69" s="424"/>
      <c r="AQ69" s="424" t="s">
        <v>186</v>
      </c>
      <c r="AR69" s="424"/>
      <c r="AS69" s="426" t="str">
        <f>$AS$23</f>
        <v/>
      </c>
      <c r="AT69" s="427"/>
      <c r="AU69" s="395" t="str">
        <f>$AU$23</f>
        <v/>
      </c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87"/>
      <c r="BN69" s="387"/>
      <c r="BO69" s="387"/>
      <c r="BP69" s="387"/>
      <c r="BQ69" s="387"/>
      <c r="BR69" s="387"/>
      <c r="BS69" s="387"/>
      <c r="BT69" s="387"/>
      <c r="BU69" s="387"/>
      <c r="BV69" s="387"/>
      <c r="BW69" s="387"/>
      <c r="BX69" s="387"/>
      <c r="BY69" s="387"/>
      <c r="BZ69" s="387"/>
      <c r="CA69" s="387"/>
      <c r="CB69" s="387"/>
      <c r="CC69" s="387"/>
      <c r="CD69" s="387"/>
      <c r="CE69" s="388"/>
    </row>
    <row r="70" spans="1:83" ht="13.5" customHeight="1" x14ac:dyDescent="0.15">
      <c r="A70" s="103"/>
      <c r="B70" s="104"/>
      <c r="C70" s="104"/>
      <c r="D70" s="105"/>
      <c r="F70" s="407"/>
      <c r="G70" s="408"/>
      <c r="H70" s="408"/>
      <c r="I70" s="408"/>
      <c r="J70" s="408"/>
      <c r="K70" s="409"/>
      <c r="L70" s="391" t="str">
        <f>$L$24</f>
        <v>　</v>
      </c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5"/>
      <c r="AG70" s="395"/>
      <c r="AH70" s="395"/>
      <c r="AI70" s="395"/>
      <c r="AJ70" s="396"/>
      <c r="AK70" s="396"/>
      <c r="AL70" s="397"/>
      <c r="AM70" s="424"/>
      <c r="AN70" s="424"/>
      <c r="AO70" s="424"/>
      <c r="AP70" s="424"/>
      <c r="AQ70" s="424"/>
      <c r="AR70" s="424"/>
      <c r="AS70" s="426"/>
      <c r="AT70" s="427"/>
      <c r="AU70" s="395"/>
      <c r="AV70" s="395"/>
      <c r="AW70" s="395"/>
      <c r="AX70" s="395"/>
      <c r="AY70" s="395"/>
      <c r="AZ70" s="395"/>
      <c r="BA70" s="395"/>
      <c r="BB70" s="395"/>
      <c r="BC70" s="395"/>
      <c r="BD70" s="395"/>
      <c r="BE70" s="395"/>
      <c r="BF70" s="395"/>
      <c r="BG70" s="395"/>
      <c r="BH70" s="395"/>
      <c r="BI70" s="395"/>
      <c r="BJ70" s="395"/>
      <c r="BK70" s="395"/>
      <c r="BL70" s="395"/>
      <c r="BM70" s="387"/>
      <c r="BN70" s="387"/>
      <c r="BO70" s="387"/>
      <c r="BP70" s="387"/>
      <c r="BQ70" s="387"/>
      <c r="BR70" s="387"/>
      <c r="BS70" s="387"/>
      <c r="BT70" s="387"/>
      <c r="BU70" s="387"/>
      <c r="BV70" s="387"/>
      <c r="BW70" s="387"/>
      <c r="BX70" s="387"/>
      <c r="BY70" s="387"/>
      <c r="BZ70" s="387"/>
      <c r="CA70" s="387"/>
      <c r="CB70" s="387"/>
      <c r="CC70" s="387"/>
      <c r="CD70" s="387"/>
      <c r="CE70" s="388"/>
    </row>
    <row r="71" spans="1:83" ht="13.5" customHeight="1" x14ac:dyDescent="0.15">
      <c r="A71" s="414" t="s">
        <v>188</v>
      </c>
      <c r="B71" s="415"/>
      <c r="C71" s="415"/>
      <c r="D71" s="416"/>
      <c r="F71" s="407"/>
      <c r="G71" s="408"/>
      <c r="H71" s="408"/>
      <c r="I71" s="408"/>
      <c r="J71" s="408"/>
      <c r="K71" s="409"/>
      <c r="L71" s="413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6"/>
      <c r="AK71" s="396"/>
      <c r="AL71" s="397"/>
      <c r="AM71" s="424"/>
      <c r="AN71" s="424"/>
      <c r="AO71" s="424"/>
      <c r="AP71" s="424"/>
      <c r="AQ71" s="424"/>
      <c r="AR71" s="424"/>
      <c r="AS71" s="426"/>
      <c r="AT71" s="427"/>
      <c r="AU71" s="395"/>
      <c r="AV71" s="395"/>
      <c r="AW71" s="395"/>
      <c r="AX71" s="395"/>
      <c r="AY71" s="395"/>
      <c r="AZ71" s="395"/>
      <c r="BA71" s="395"/>
      <c r="BB71" s="395"/>
      <c r="BC71" s="395"/>
      <c r="BD71" s="395"/>
      <c r="BE71" s="395"/>
      <c r="BF71" s="395"/>
      <c r="BG71" s="395"/>
      <c r="BH71" s="395"/>
      <c r="BI71" s="395"/>
      <c r="BJ71" s="395"/>
      <c r="BK71" s="395"/>
      <c r="BL71" s="395"/>
      <c r="BM71" s="387"/>
      <c r="BN71" s="387"/>
      <c r="BO71" s="387"/>
      <c r="BP71" s="387"/>
      <c r="BQ71" s="387"/>
      <c r="BR71" s="387"/>
      <c r="BS71" s="387"/>
      <c r="BT71" s="387"/>
      <c r="BU71" s="387"/>
      <c r="BV71" s="387"/>
      <c r="BW71" s="387"/>
      <c r="BX71" s="387"/>
      <c r="BY71" s="387"/>
      <c r="BZ71" s="387"/>
      <c r="CA71" s="387"/>
      <c r="CB71" s="387"/>
      <c r="CC71" s="387"/>
      <c r="CD71" s="387"/>
      <c r="CE71" s="388"/>
    </row>
    <row r="72" spans="1:83" x14ac:dyDescent="0.15">
      <c r="A72" s="417"/>
      <c r="B72" s="415"/>
      <c r="C72" s="415"/>
      <c r="D72" s="416"/>
      <c r="F72" s="407">
        <v>4</v>
      </c>
      <c r="G72" s="408"/>
      <c r="H72" s="408"/>
      <c r="I72" s="408"/>
      <c r="J72" s="408"/>
      <c r="K72" s="409"/>
      <c r="L72" s="421" t="str">
        <f>$L$26</f>
        <v>　</v>
      </c>
      <c r="M72" s="422"/>
      <c r="N72" s="422"/>
      <c r="O72" s="422"/>
      <c r="P72" s="422"/>
      <c r="Q72" s="422"/>
      <c r="R72" s="422"/>
      <c r="S72" s="422"/>
      <c r="T72" s="422"/>
      <c r="U72" s="422"/>
      <c r="V72" s="422"/>
      <c r="W72" s="422"/>
      <c r="X72" s="422"/>
      <c r="Y72" s="422"/>
      <c r="Z72" s="422"/>
      <c r="AA72" s="422"/>
      <c r="AB72" s="423"/>
      <c r="AC72" s="423"/>
      <c r="AD72" s="423"/>
      <c r="AE72" s="423"/>
      <c r="AF72" s="395" t="str">
        <f>$AF$26</f>
        <v/>
      </c>
      <c r="AG72" s="395"/>
      <c r="AH72" s="395"/>
      <c r="AI72" s="395"/>
      <c r="AJ72" s="396" t="str">
        <f>$AJ$26</f>
        <v/>
      </c>
      <c r="AK72" s="396"/>
      <c r="AL72" s="397"/>
      <c r="AM72" s="424" t="s">
        <v>186</v>
      </c>
      <c r="AN72" s="424"/>
      <c r="AO72" s="424" t="str">
        <f>$AO$26</f>
        <v/>
      </c>
      <c r="AP72" s="424"/>
      <c r="AQ72" s="424" t="s">
        <v>186</v>
      </c>
      <c r="AR72" s="424"/>
      <c r="AS72" s="426" t="str">
        <f>$AS$26</f>
        <v/>
      </c>
      <c r="AT72" s="427"/>
      <c r="AU72" s="395" t="str">
        <f>$AU$26</f>
        <v/>
      </c>
      <c r="AV72" s="395"/>
      <c r="AW72" s="395"/>
      <c r="AX72" s="395"/>
      <c r="AY72" s="395"/>
      <c r="AZ72" s="395"/>
      <c r="BA72" s="395"/>
      <c r="BB72" s="395"/>
      <c r="BC72" s="395"/>
      <c r="BD72" s="395"/>
      <c r="BE72" s="395"/>
      <c r="BF72" s="395"/>
      <c r="BG72" s="395"/>
      <c r="BH72" s="395"/>
      <c r="BI72" s="395"/>
      <c r="BJ72" s="395"/>
      <c r="BK72" s="395"/>
      <c r="BL72" s="395"/>
      <c r="BM72" s="387"/>
      <c r="BN72" s="387"/>
      <c r="BO72" s="387"/>
      <c r="BP72" s="387"/>
      <c r="BQ72" s="387"/>
      <c r="BR72" s="387"/>
      <c r="BS72" s="387"/>
      <c r="BT72" s="387"/>
      <c r="BU72" s="387"/>
      <c r="BV72" s="387"/>
      <c r="BW72" s="387"/>
      <c r="BX72" s="387"/>
      <c r="BY72" s="387"/>
      <c r="BZ72" s="387"/>
      <c r="CA72" s="387"/>
      <c r="CB72" s="387"/>
      <c r="CC72" s="387"/>
      <c r="CD72" s="387"/>
      <c r="CE72" s="388"/>
    </row>
    <row r="73" spans="1:83" ht="13.5" customHeight="1" x14ac:dyDescent="0.15">
      <c r="A73" s="417"/>
      <c r="B73" s="415"/>
      <c r="C73" s="415"/>
      <c r="D73" s="416"/>
      <c r="F73" s="407"/>
      <c r="G73" s="408"/>
      <c r="H73" s="408"/>
      <c r="I73" s="408"/>
      <c r="J73" s="408"/>
      <c r="K73" s="409"/>
      <c r="L73" s="391" t="str">
        <f>$L$27</f>
        <v>　</v>
      </c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5"/>
      <c r="AG73" s="395"/>
      <c r="AH73" s="395"/>
      <c r="AI73" s="395"/>
      <c r="AJ73" s="396"/>
      <c r="AK73" s="396"/>
      <c r="AL73" s="397"/>
      <c r="AM73" s="424"/>
      <c r="AN73" s="424"/>
      <c r="AO73" s="424"/>
      <c r="AP73" s="424"/>
      <c r="AQ73" s="424"/>
      <c r="AR73" s="424"/>
      <c r="AS73" s="426"/>
      <c r="AT73" s="427"/>
      <c r="AU73" s="395"/>
      <c r="AV73" s="395"/>
      <c r="AW73" s="395"/>
      <c r="AX73" s="395"/>
      <c r="AY73" s="395"/>
      <c r="AZ73" s="395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87"/>
      <c r="BN73" s="387"/>
      <c r="BO73" s="387"/>
      <c r="BP73" s="387"/>
      <c r="BQ73" s="387"/>
      <c r="BR73" s="387"/>
      <c r="BS73" s="387"/>
      <c r="BT73" s="387"/>
      <c r="BU73" s="387"/>
      <c r="BV73" s="387"/>
      <c r="BW73" s="387"/>
      <c r="BX73" s="387"/>
      <c r="BY73" s="387"/>
      <c r="BZ73" s="387"/>
      <c r="CA73" s="387"/>
      <c r="CB73" s="387"/>
      <c r="CC73" s="387"/>
      <c r="CD73" s="387"/>
      <c r="CE73" s="388"/>
    </row>
    <row r="74" spans="1:83" ht="13.5" customHeight="1" x14ac:dyDescent="0.15">
      <c r="A74" s="417"/>
      <c r="B74" s="415"/>
      <c r="C74" s="415"/>
      <c r="D74" s="416"/>
      <c r="F74" s="407"/>
      <c r="G74" s="408"/>
      <c r="H74" s="408"/>
      <c r="I74" s="408"/>
      <c r="J74" s="408"/>
      <c r="K74" s="409"/>
      <c r="L74" s="413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5"/>
      <c r="AB74" s="395"/>
      <c r="AC74" s="395"/>
      <c r="AD74" s="395"/>
      <c r="AE74" s="395"/>
      <c r="AF74" s="395"/>
      <c r="AG74" s="395"/>
      <c r="AH74" s="395"/>
      <c r="AI74" s="395"/>
      <c r="AJ74" s="396"/>
      <c r="AK74" s="396"/>
      <c r="AL74" s="397"/>
      <c r="AM74" s="424"/>
      <c r="AN74" s="424"/>
      <c r="AO74" s="424"/>
      <c r="AP74" s="424"/>
      <c r="AQ74" s="424"/>
      <c r="AR74" s="424"/>
      <c r="AS74" s="426"/>
      <c r="AT74" s="427"/>
      <c r="AU74" s="395"/>
      <c r="AV74" s="395"/>
      <c r="AW74" s="395"/>
      <c r="AX74" s="395"/>
      <c r="AY74" s="395"/>
      <c r="AZ74" s="395"/>
      <c r="BA74" s="395"/>
      <c r="BB74" s="395"/>
      <c r="BC74" s="395"/>
      <c r="BD74" s="395"/>
      <c r="BE74" s="395"/>
      <c r="BF74" s="395"/>
      <c r="BG74" s="395"/>
      <c r="BH74" s="395"/>
      <c r="BI74" s="395"/>
      <c r="BJ74" s="395"/>
      <c r="BK74" s="395"/>
      <c r="BL74" s="395"/>
      <c r="BM74" s="387"/>
      <c r="BN74" s="387"/>
      <c r="BO74" s="387"/>
      <c r="BP74" s="387"/>
      <c r="BQ74" s="387"/>
      <c r="BR74" s="387"/>
      <c r="BS74" s="387"/>
      <c r="BT74" s="387"/>
      <c r="BU74" s="387"/>
      <c r="BV74" s="387"/>
      <c r="BW74" s="387"/>
      <c r="BX74" s="387"/>
      <c r="BY74" s="387"/>
      <c r="BZ74" s="387"/>
      <c r="CA74" s="387"/>
      <c r="CB74" s="387"/>
      <c r="CC74" s="387"/>
      <c r="CD74" s="387"/>
      <c r="CE74" s="388"/>
    </row>
    <row r="75" spans="1:83" x14ac:dyDescent="0.15">
      <c r="A75" s="417"/>
      <c r="B75" s="415"/>
      <c r="C75" s="415"/>
      <c r="D75" s="416"/>
      <c r="F75" s="407">
        <v>5</v>
      </c>
      <c r="G75" s="408"/>
      <c r="H75" s="408"/>
      <c r="I75" s="408"/>
      <c r="J75" s="408"/>
      <c r="K75" s="409"/>
      <c r="L75" s="421" t="str">
        <f>$L$29</f>
        <v>　</v>
      </c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2"/>
      <c r="Y75" s="422"/>
      <c r="Z75" s="422"/>
      <c r="AA75" s="422"/>
      <c r="AB75" s="423"/>
      <c r="AC75" s="423"/>
      <c r="AD75" s="423"/>
      <c r="AE75" s="423"/>
      <c r="AF75" s="395" t="str">
        <f>$AF$29</f>
        <v/>
      </c>
      <c r="AG75" s="395"/>
      <c r="AH75" s="395"/>
      <c r="AI75" s="395"/>
      <c r="AJ75" s="396" t="str">
        <f>$AJ$29</f>
        <v/>
      </c>
      <c r="AK75" s="396"/>
      <c r="AL75" s="397"/>
      <c r="AM75" s="424" t="s">
        <v>186</v>
      </c>
      <c r="AN75" s="424"/>
      <c r="AO75" s="424" t="str">
        <f>$AO$29</f>
        <v/>
      </c>
      <c r="AP75" s="424"/>
      <c r="AQ75" s="424" t="s">
        <v>186</v>
      </c>
      <c r="AR75" s="424"/>
      <c r="AS75" s="426" t="str">
        <f>$AS$29</f>
        <v/>
      </c>
      <c r="AT75" s="427"/>
      <c r="AU75" s="395" t="str">
        <f>$AU$29</f>
        <v/>
      </c>
      <c r="AV75" s="395"/>
      <c r="AW75" s="395"/>
      <c r="AX75" s="395"/>
      <c r="AY75" s="395"/>
      <c r="AZ75" s="395"/>
      <c r="BA75" s="395"/>
      <c r="BB75" s="395"/>
      <c r="BC75" s="395"/>
      <c r="BD75" s="395"/>
      <c r="BE75" s="395"/>
      <c r="BF75" s="395"/>
      <c r="BG75" s="395"/>
      <c r="BH75" s="395"/>
      <c r="BI75" s="395"/>
      <c r="BJ75" s="395"/>
      <c r="BK75" s="395"/>
      <c r="BL75" s="395"/>
      <c r="BM75" s="387"/>
      <c r="BN75" s="387"/>
      <c r="BO75" s="387"/>
      <c r="BP75" s="387"/>
      <c r="BQ75" s="387"/>
      <c r="BR75" s="387"/>
      <c r="BS75" s="387"/>
      <c r="BT75" s="387"/>
      <c r="BU75" s="387"/>
      <c r="BV75" s="387"/>
      <c r="BW75" s="387"/>
      <c r="BX75" s="387"/>
      <c r="BY75" s="387"/>
      <c r="BZ75" s="387"/>
      <c r="CA75" s="387"/>
      <c r="CB75" s="387"/>
      <c r="CC75" s="387"/>
      <c r="CD75" s="387"/>
      <c r="CE75" s="388"/>
    </row>
    <row r="76" spans="1:83" ht="13.5" customHeight="1" x14ac:dyDescent="0.15">
      <c r="A76" s="417"/>
      <c r="B76" s="415"/>
      <c r="C76" s="415"/>
      <c r="D76" s="416"/>
      <c r="F76" s="407"/>
      <c r="G76" s="408"/>
      <c r="H76" s="408"/>
      <c r="I76" s="408"/>
      <c r="J76" s="408"/>
      <c r="K76" s="409"/>
      <c r="L76" s="391" t="str">
        <f>$L$30</f>
        <v>　</v>
      </c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5"/>
      <c r="AG76" s="395"/>
      <c r="AH76" s="395"/>
      <c r="AI76" s="395"/>
      <c r="AJ76" s="396"/>
      <c r="AK76" s="396"/>
      <c r="AL76" s="397"/>
      <c r="AM76" s="424"/>
      <c r="AN76" s="424"/>
      <c r="AO76" s="424"/>
      <c r="AP76" s="424"/>
      <c r="AQ76" s="424"/>
      <c r="AR76" s="424"/>
      <c r="AS76" s="426"/>
      <c r="AT76" s="427"/>
      <c r="AU76" s="395"/>
      <c r="AV76" s="395"/>
      <c r="AW76" s="395"/>
      <c r="AX76" s="395"/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87"/>
      <c r="BN76" s="387"/>
      <c r="BO76" s="387"/>
      <c r="BP76" s="387"/>
      <c r="BQ76" s="387"/>
      <c r="BR76" s="387"/>
      <c r="BS76" s="387"/>
      <c r="BT76" s="387"/>
      <c r="BU76" s="387"/>
      <c r="BV76" s="387"/>
      <c r="BW76" s="387"/>
      <c r="BX76" s="387"/>
      <c r="BY76" s="387"/>
      <c r="BZ76" s="387"/>
      <c r="CA76" s="387"/>
      <c r="CB76" s="387"/>
      <c r="CC76" s="387"/>
      <c r="CD76" s="387"/>
      <c r="CE76" s="388"/>
    </row>
    <row r="77" spans="1:83" ht="13.5" customHeight="1" x14ac:dyDescent="0.15">
      <c r="A77" s="417"/>
      <c r="B77" s="415"/>
      <c r="C77" s="415"/>
      <c r="D77" s="416"/>
      <c r="F77" s="407"/>
      <c r="G77" s="408"/>
      <c r="H77" s="408"/>
      <c r="I77" s="408"/>
      <c r="J77" s="408"/>
      <c r="K77" s="409"/>
      <c r="L77" s="413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6"/>
      <c r="AK77" s="396"/>
      <c r="AL77" s="397"/>
      <c r="AM77" s="424"/>
      <c r="AN77" s="424"/>
      <c r="AO77" s="424"/>
      <c r="AP77" s="424"/>
      <c r="AQ77" s="424"/>
      <c r="AR77" s="424"/>
      <c r="AS77" s="426"/>
      <c r="AT77" s="427"/>
      <c r="AU77" s="395"/>
      <c r="AV77" s="395"/>
      <c r="AW77" s="395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87"/>
      <c r="BN77" s="387"/>
      <c r="BO77" s="387"/>
      <c r="BP77" s="387"/>
      <c r="BQ77" s="387"/>
      <c r="BR77" s="387"/>
      <c r="BS77" s="387"/>
      <c r="BT77" s="387"/>
      <c r="BU77" s="387"/>
      <c r="BV77" s="387"/>
      <c r="BW77" s="387"/>
      <c r="BX77" s="387"/>
      <c r="BY77" s="387"/>
      <c r="BZ77" s="387"/>
      <c r="CA77" s="387"/>
      <c r="CB77" s="387"/>
      <c r="CC77" s="387"/>
      <c r="CD77" s="387"/>
      <c r="CE77" s="388"/>
    </row>
    <row r="78" spans="1:83" x14ac:dyDescent="0.15">
      <c r="A78" s="418"/>
      <c r="B78" s="419"/>
      <c r="C78" s="419"/>
      <c r="D78" s="420"/>
      <c r="F78" s="407">
        <v>6</v>
      </c>
      <c r="G78" s="408"/>
      <c r="H78" s="408"/>
      <c r="I78" s="408"/>
      <c r="J78" s="408"/>
      <c r="K78" s="409"/>
      <c r="L78" s="421" t="str">
        <f>$L$32</f>
        <v/>
      </c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423"/>
      <c r="AC78" s="423"/>
      <c r="AD78" s="423"/>
      <c r="AE78" s="423"/>
      <c r="AF78" s="395" t="str">
        <f>$AF$32</f>
        <v/>
      </c>
      <c r="AG78" s="395"/>
      <c r="AH78" s="395"/>
      <c r="AI78" s="395"/>
      <c r="AJ78" s="396" t="str">
        <f>$AJ$32</f>
        <v/>
      </c>
      <c r="AK78" s="396"/>
      <c r="AL78" s="397"/>
      <c r="AM78" s="424" t="s">
        <v>186</v>
      </c>
      <c r="AN78" s="424"/>
      <c r="AO78" s="424" t="str">
        <f>$AO$32</f>
        <v/>
      </c>
      <c r="AP78" s="424"/>
      <c r="AQ78" s="424" t="s">
        <v>186</v>
      </c>
      <c r="AR78" s="424"/>
      <c r="AS78" s="426" t="str">
        <f>$AS$32</f>
        <v/>
      </c>
      <c r="AT78" s="427"/>
      <c r="AU78" s="395" t="str">
        <f>$AU$32</f>
        <v/>
      </c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87"/>
      <c r="BN78" s="387"/>
      <c r="BO78" s="387"/>
      <c r="BP78" s="387"/>
      <c r="BQ78" s="387"/>
      <c r="BR78" s="387"/>
      <c r="BS78" s="387"/>
      <c r="BT78" s="387"/>
      <c r="BU78" s="387"/>
      <c r="BV78" s="387"/>
      <c r="BW78" s="387"/>
      <c r="BX78" s="387"/>
      <c r="BY78" s="387"/>
      <c r="BZ78" s="387"/>
      <c r="CA78" s="387"/>
      <c r="CB78" s="387"/>
      <c r="CC78" s="387"/>
      <c r="CD78" s="387"/>
      <c r="CE78" s="388"/>
    </row>
    <row r="79" spans="1:83" ht="13.5" customHeight="1" x14ac:dyDescent="0.15">
      <c r="A79" s="106"/>
      <c r="B79" s="107" t="s">
        <v>16</v>
      </c>
      <c r="C79" s="107"/>
      <c r="D79" s="108" t="s">
        <v>17</v>
      </c>
      <c r="F79" s="407"/>
      <c r="G79" s="408"/>
      <c r="H79" s="408"/>
      <c r="I79" s="408"/>
      <c r="J79" s="408"/>
      <c r="K79" s="409"/>
      <c r="L79" s="391" t="str">
        <f>$L$33</f>
        <v/>
      </c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5"/>
      <c r="AG79" s="395"/>
      <c r="AH79" s="395"/>
      <c r="AI79" s="395"/>
      <c r="AJ79" s="396"/>
      <c r="AK79" s="396"/>
      <c r="AL79" s="397"/>
      <c r="AM79" s="424"/>
      <c r="AN79" s="424"/>
      <c r="AO79" s="424"/>
      <c r="AP79" s="424"/>
      <c r="AQ79" s="424"/>
      <c r="AR79" s="424"/>
      <c r="AS79" s="426"/>
      <c r="AT79" s="427"/>
      <c r="AU79" s="395"/>
      <c r="AV79" s="395"/>
      <c r="AW79" s="395"/>
      <c r="AX79" s="395"/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87"/>
      <c r="BN79" s="387"/>
      <c r="BO79" s="387"/>
      <c r="BP79" s="387"/>
      <c r="BQ79" s="387"/>
      <c r="BR79" s="387"/>
      <c r="BS79" s="387"/>
      <c r="BT79" s="387"/>
      <c r="BU79" s="387"/>
      <c r="BV79" s="387"/>
      <c r="BW79" s="387"/>
      <c r="BX79" s="387"/>
      <c r="BY79" s="387"/>
      <c r="BZ79" s="387"/>
      <c r="CA79" s="387"/>
      <c r="CB79" s="387"/>
      <c r="CC79" s="387"/>
      <c r="CD79" s="387"/>
      <c r="CE79" s="388"/>
    </row>
    <row r="80" spans="1:83" ht="13.5" customHeight="1" x14ac:dyDescent="0.15">
      <c r="A80" s="398"/>
      <c r="B80" s="399"/>
      <c r="C80" s="399"/>
      <c r="D80" s="400"/>
      <c r="F80" s="407"/>
      <c r="G80" s="408"/>
      <c r="H80" s="408"/>
      <c r="I80" s="408"/>
      <c r="J80" s="408"/>
      <c r="K80" s="409"/>
      <c r="L80" s="413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5"/>
      <c r="AB80" s="395"/>
      <c r="AC80" s="395"/>
      <c r="AD80" s="395"/>
      <c r="AE80" s="395"/>
      <c r="AF80" s="395"/>
      <c r="AG80" s="395"/>
      <c r="AH80" s="395"/>
      <c r="AI80" s="395"/>
      <c r="AJ80" s="396"/>
      <c r="AK80" s="396"/>
      <c r="AL80" s="397"/>
      <c r="AM80" s="424"/>
      <c r="AN80" s="424"/>
      <c r="AO80" s="424"/>
      <c r="AP80" s="424"/>
      <c r="AQ80" s="424"/>
      <c r="AR80" s="424"/>
      <c r="AS80" s="426"/>
      <c r="AT80" s="427"/>
      <c r="AU80" s="395"/>
      <c r="AV80" s="395"/>
      <c r="AW80" s="395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87"/>
      <c r="BN80" s="387"/>
      <c r="BO80" s="387"/>
      <c r="BP80" s="387"/>
      <c r="BQ80" s="387"/>
      <c r="BR80" s="387"/>
      <c r="BS80" s="387"/>
      <c r="BT80" s="387"/>
      <c r="BU80" s="387"/>
      <c r="BV80" s="387"/>
      <c r="BW80" s="387"/>
      <c r="BX80" s="387"/>
      <c r="BY80" s="387"/>
      <c r="BZ80" s="387"/>
      <c r="CA80" s="387"/>
      <c r="CB80" s="387"/>
      <c r="CC80" s="387"/>
      <c r="CD80" s="387"/>
      <c r="CE80" s="388"/>
    </row>
    <row r="81" spans="1:83" x14ac:dyDescent="0.15">
      <c r="A81" s="401"/>
      <c r="B81" s="402"/>
      <c r="C81" s="402"/>
      <c r="D81" s="403"/>
      <c r="F81" s="407">
        <v>7</v>
      </c>
      <c r="G81" s="408"/>
      <c r="H81" s="408"/>
      <c r="I81" s="408"/>
      <c r="J81" s="408"/>
      <c r="K81" s="409"/>
      <c r="L81" s="421" t="str">
        <f>$L$35</f>
        <v/>
      </c>
      <c r="M81" s="422"/>
      <c r="N81" s="422"/>
      <c r="O81" s="422"/>
      <c r="P81" s="422"/>
      <c r="Q81" s="422"/>
      <c r="R81" s="422"/>
      <c r="S81" s="422"/>
      <c r="T81" s="422"/>
      <c r="U81" s="422"/>
      <c r="V81" s="422"/>
      <c r="W81" s="422"/>
      <c r="X81" s="422"/>
      <c r="Y81" s="422"/>
      <c r="Z81" s="422"/>
      <c r="AA81" s="422"/>
      <c r="AB81" s="423"/>
      <c r="AC81" s="423"/>
      <c r="AD81" s="423"/>
      <c r="AE81" s="423"/>
      <c r="AF81" s="395" t="str">
        <f>$AF$35</f>
        <v/>
      </c>
      <c r="AG81" s="395"/>
      <c r="AH81" s="395"/>
      <c r="AI81" s="395"/>
      <c r="AJ81" s="396" t="str">
        <f>$AJ$35</f>
        <v/>
      </c>
      <c r="AK81" s="396"/>
      <c r="AL81" s="397"/>
      <c r="AM81" s="424" t="s">
        <v>186</v>
      </c>
      <c r="AN81" s="424"/>
      <c r="AO81" s="424" t="str">
        <f>$AO$35</f>
        <v/>
      </c>
      <c r="AP81" s="424"/>
      <c r="AQ81" s="424" t="s">
        <v>186</v>
      </c>
      <c r="AR81" s="424"/>
      <c r="AS81" s="426" t="str">
        <f>$AS$35</f>
        <v/>
      </c>
      <c r="AT81" s="427"/>
      <c r="AU81" s="395" t="str">
        <f>$AU$35</f>
        <v/>
      </c>
      <c r="AV81" s="395"/>
      <c r="AW81" s="395"/>
      <c r="AX81" s="395"/>
      <c r="AY81" s="395"/>
      <c r="AZ81" s="395"/>
      <c r="BA81" s="395"/>
      <c r="BB81" s="395"/>
      <c r="BC81" s="395"/>
      <c r="BD81" s="395"/>
      <c r="BE81" s="395"/>
      <c r="BF81" s="395"/>
      <c r="BG81" s="395"/>
      <c r="BH81" s="395"/>
      <c r="BI81" s="395"/>
      <c r="BJ81" s="395"/>
      <c r="BK81" s="395"/>
      <c r="BL81" s="395"/>
      <c r="BM81" s="387"/>
      <c r="BN81" s="387"/>
      <c r="BO81" s="387"/>
      <c r="BP81" s="387"/>
      <c r="BQ81" s="387"/>
      <c r="BR81" s="387"/>
      <c r="BS81" s="387"/>
      <c r="BT81" s="387"/>
      <c r="BU81" s="387"/>
      <c r="BV81" s="387"/>
      <c r="BW81" s="387"/>
      <c r="BX81" s="387"/>
      <c r="BY81" s="387"/>
      <c r="BZ81" s="387"/>
      <c r="CA81" s="387"/>
      <c r="CB81" s="387"/>
      <c r="CC81" s="387"/>
      <c r="CD81" s="387"/>
      <c r="CE81" s="388"/>
    </row>
    <row r="82" spans="1:83" x14ac:dyDescent="0.15">
      <c r="A82" s="404"/>
      <c r="B82" s="405"/>
      <c r="C82" s="405"/>
      <c r="D82" s="406"/>
      <c r="F82" s="407"/>
      <c r="G82" s="408"/>
      <c r="H82" s="408"/>
      <c r="I82" s="408"/>
      <c r="J82" s="408"/>
      <c r="K82" s="409"/>
      <c r="L82" s="391" t="str">
        <f>$L$36</f>
        <v/>
      </c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5"/>
      <c r="AG82" s="395"/>
      <c r="AH82" s="395"/>
      <c r="AI82" s="395"/>
      <c r="AJ82" s="396"/>
      <c r="AK82" s="396"/>
      <c r="AL82" s="397"/>
      <c r="AM82" s="424"/>
      <c r="AN82" s="424"/>
      <c r="AO82" s="424"/>
      <c r="AP82" s="424"/>
      <c r="AQ82" s="424"/>
      <c r="AR82" s="424"/>
      <c r="AS82" s="426"/>
      <c r="AT82" s="427"/>
      <c r="AU82" s="395"/>
      <c r="AV82" s="395"/>
      <c r="AW82" s="395"/>
      <c r="AX82" s="395"/>
      <c r="AY82" s="395"/>
      <c r="AZ82" s="395"/>
      <c r="BA82" s="395"/>
      <c r="BB82" s="395"/>
      <c r="BC82" s="395"/>
      <c r="BD82" s="395"/>
      <c r="BE82" s="395"/>
      <c r="BF82" s="395"/>
      <c r="BG82" s="395"/>
      <c r="BH82" s="395"/>
      <c r="BI82" s="395"/>
      <c r="BJ82" s="395"/>
      <c r="BK82" s="395"/>
      <c r="BL82" s="395"/>
      <c r="BM82" s="387"/>
      <c r="BN82" s="387"/>
      <c r="BO82" s="387"/>
      <c r="BP82" s="387"/>
      <c r="BQ82" s="387"/>
      <c r="BR82" s="387"/>
      <c r="BS82" s="387"/>
      <c r="BT82" s="387"/>
      <c r="BU82" s="387"/>
      <c r="BV82" s="387"/>
      <c r="BW82" s="387"/>
      <c r="BX82" s="387"/>
      <c r="BY82" s="387"/>
      <c r="BZ82" s="387"/>
      <c r="CA82" s="387"/>
      <c r="CB82" s="387"/>
      <c r="CC82" s="387"/>
      <c r="CD82" s="387"/>
      <c r="CE82" s="388"/>
    </row>
    <row r="83" spans="1:83" x14ac:dyDescent="0.15">
      <c r="F83" s="410"/>
      <c r="G83" s="411"/>
      <c r="H83" s="411"/>
      <c r="I83" s="411"/>
      <c r="J83" s="411"/>
      <c r="K83" s="412"/>
      <c r="L83" s="393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430"/>
      <c r="AK83" s="430"/>
      <c r="AL83" s="431"/>
      <c r="AM83" s="425"/>
      <c r="AN83" s="425"/>
      <c r="AO83" s="425"/>
      <c r="AP83" s="425"/>
      <c r="AQ83" s="425"/>
      <c r="AR83" s="425"/>
      <c r="AS83" s="428"/>
      <c r="AT83" s="429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89"/>
      <c r="BN83" s="389"/>
      <c r="BO83" s="389"/>
      <c r="BP83" s="389"/>
      <c r="BQ83" s="389"/>
      <c r="BR83" s="389"/>
      <c r="BS83" s="389"/>
      <c r="BT83" s="389"/>
      <c r="BU83" s="389"/>
      <c r="BV83" s="389"/>
      <c r="BW83" s="389"/>
      <c r="BX83" s="389"/>
      <c r="BY83" s="389"/>
      <c r="BZ83" s="389"/>
      <c r="CA83" s="389"/>
      <c r="CB83" s="389"/>
      <c r="CC83" s="389"/>
      <c r="CD83" s="389"/>
      <c r="CE83" s="390"/>
    </row>
    <row r="85" spans="1:83" x14ac:dyDescent="0.15">
      <c r="U85" s="111"/>
    </row>
    <row r="86" spans="1:83" x14ac:dyDescent="0.15">
      <c r="L86" s="111" t="s">
        <v>189</v>
      </c>
    </row>
    <row r="87" spans="1:83" x14ac:dyDescent="0.15">
      <c r="AP87" s="379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2"/>
      <c r="BB87" s="383"/>
      <c r="BC87" s="383"/>
      <c r="BD87" s="383"/>
      <c r="BE87" s="383"/>
      <c r="BF87" s="383"/>
      <c r="BG87" s="383"/>
      <c r="BH87" s="383"/>
      <c r="BI87" s="383"/>
      <c r="BJ87" s="383"/>
      <c r="BK87" s="383"/>
      <c r="BL87" s="383"/>
      <c r="BM87" s="383"/>
      <c r="BN87" s="383"/>
      <c r="BO87" s="383"/>
      <c r="BP87" s="383"/>
      <c r="BQ87" s="383"/>
      <c r="BR87" s="383"/>
      <c r="BS87" s="383"/>
      <c r="BT87" s="383"/>
      <c r="BU87" s="383"/>
      <c r="BV87" s="383"/>
      <c r="BW87" s="383"/>
      <c r="BX87" s="383"/>
      <c r="BY87" s="383"/>
      <c r="BZ87" s="383"/>
      <c r="CA87" s="383"/>
      <c r="CB87" s="379"/>
      <c r="CC87" s="380"/>
      <c r="CD87" s="380"/>
      <c r="CE87" s="380"/>
    </row>
    <row r="88" spans="1:83" x14ac:dyDescent="0.15">
      <c r="Q88" s="111"/>
      <c r="T88" s="112" t="s">
        <v>14</v>
      </c>
      <c r="U88" s="402">
        <f>$T$42</f>
        <v>0</v>
      </c>
      <c r="V88" s="402"/>
      <c r="W88" s="101" t="s">
        <v>15</v>
      </c>
      <c r="X88" s="402">
        <f>$X$42</f>
        <v>0</v>
      </c>
      <c r="Y88" s="402"/>
      <c r="Z88" s="402" t="s">
        <v>16</v>
      </c>
      <c r="AA88" s="402"/>
      <c r="AB88" s="402">
        <f>$AB$42</f>
        <v>0</v>
      </c>
      <c r="AC88" s="402"/>
      <c r="AD88" s="402" t="s">
        <v>17</v>
      </c>
      <c r="AE88" s="402"/>
      <c r="AP88" s="380"/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3"/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383"/>
      <c r="BO88" s="383"/>
      <c r="BP88" s="383"/>
      <c r="BQ88" s="383"/>
      <c r="BR88" s="383"/>
      <c r="BS88" s="383"/>
      <c r="BT88" s="383"/>
      <c r="BU88" s="383"/>
      <c r="BV88" s="383"/>
      <c r="BW88" s="383"/>
      <c r="BX88" s="383"/>
      <c r="BY88" s="383"/>
      <c r="BZ88" s="383"/>
      <c r="CA88" s="383"/>
      <c r="CB88" s="380"/>
      <c r="CC88" s="380"/>
      <c r="CD88" s="380"/>
      <c r="CE88" s="380"/>
    </row>
    <row r="90" spans="1:83" x14ac:dyDescent="0.15">
      <c r="F90" s="111" t="str">
        <f>$F$44</f>
        <v>第51回全国高等学校選抜バドミントン大会実行委員会事務局　御中</v>
      </c>
      <c r="AP90" s="379" t="s">
        <v>191</v>
      </c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2" t="str">
        <f>$BA$44</f>
        <v>　</v>
      </c>
      <c r="BB90" s="383"/>
      <c r="BC90" s="383"/>
      <c r="BD90" s="383"/>
      <c r="BE90" s="383"/>
      <c r="BF90" s="383"/>
      <c r="BG90" s="383"/>
      <c r="BH90" s="383"/>
      <c r="BI90" s="383"/>
      <c r="BJ90" s="383"/>
      <c r="BK90" s="383"/>
      <c r="BL90" s="383"/>
      <c r="BM90" s="383"/>
      <c r="BN90" s="383"/>
      <c r="BO90" s="383"/>
      <c r="BP90" s="383"/>
      <c r="BQ90" s="383"/>
      <c r="BR90" s="383"/>
      <c r="BS90" s="383"/>
      <c r="BT90" s="383"/>
      <c r="BU90" s="383"/>
      <c r="BV90" s="383"/>
      <c r="BW90" s="383"/>
      <c r="BX90" s="383"/>
      <c r="BY90" s="383"/>
      <c r="BZ90" s="383"/>
      <c r="CA90" s="383"/>
      <c r="CB90" s="379" t="s">
        <v>167</v>
      </c>
      <c r="CC90" s="380"/>
      <c r="CD90" s="380"/>
      <c r="CE90" s="380"/>
    </row>
    <row r="91" spans="1:83" x14ac:dyDescent="0.15">
      <c r="AP91" s="381"/>
      <c r="AQ91" s="381"/>
      <c r="AR91" s="381"/>
      <c r="AS91" s="381"/>
      <c r="AT91" s="381"/>
      <c r="AU91" s="381"/>
      <c r="AV91" s="381"/>
      <c r="AW91" s="381"/>
      <c r="AX91" s="381"/>
      <c r="AY91" s="381"/>
      <c r="AZ91" s="381"/>
      <c r="BA91" s="384"/>
      <c r="BB91" s="384"/>
      <c r="BC91" s="384"/>
      <c r="BD91" s="384"/>
      <c r="BE91" s="384"/>
      <c r="BF91" s="384"/>
      <c r="BG91" s="384"/>
      <c r="BH91" s="384"/>
      <c r="BI91" s="384"/>
      <c r="BJ91" s="384"/>
      <c r="BK91" s="384"/>
      <c r="BL91" s="384"/>
      <c r="BM91" s="384"/>
      <c r="BN91" s="384"/>
      <c r="BO91" s="384"/>
      <c r="BP91" s="384"/>
      <c r="BQ91" s="384"/>
      <c r="BR91" s="384"/>
      <c r="BS91" s="384"/>
      <c r="BT91" s="384"/>
      <c r="BU91" s="384"/>
      <c r="BV91" s="384"/>
      <c r="BW91" s="384"/>
      <c r="BX91" s="384"/>
      <c r="BY91" s="384"/>
      <c r="BZ91" s="384"/>
      <c r="CA91" s="384"/>
      <c r="CB91" s="381"/>
      <c r="CC91" s="381"/>
      <c r="CD91" s="381"/>
      <c r="CE91" s="381"/>
    </row>
    <row r="92" spans="1:83" ht="1.35" customHeight="1" x14ac:dyDescent="0.15"/>
    <row r="93" spans="1:83" ht="20.25" customHeight="1" x14ac:dyDescent="0.15">
      <c r="A93" s="385" t="s">
        <v>195</v>
      </c>
      <c r="B93" s="385"/>
      <c r="C93" s="385"/>
      <c r="D93" s="385"/>
      <c r="F93" s="462" t="s">
        <v>169</v>
      </c>
      <c r="G93" s="463"/>
      <c r="H93" s="463"/>
      <c r="I93" s="464"/>
      <c r="J93" s="464"/>
      <c r="K93" s="464"/>
      <c r="L93" s="464"/>
      <c r="M93" s="220"/>
      <c r="N93" s="464" t="str">
        <f>$N$1</f>
        <v>岩手県</v>
      </c>
      <c r="O93" s="464"/>
      <c r="P93" s="464"/>
      <c r="Q93" s="464"/>
      <c r="R93" s="464"/>
      <c r="S93" s="220"/>
      <c r="T93" s="220"/>
      <c r="U93" s="286"/>
      <c r="V93" s="469" t="str">
        <f>$V$1</f>
        <v>令和4年度 第51回 全国高等学校選抜バドミントン大会</v>
      </c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23"/>
      <c r="AH93" s="323"/>
      <c r="AI93" s="323"/>
      <c r="AJ93" s="323"/>
      <c r="AK93" s="323"/>
      <c r="AL93" s="323"/>
      <c r="AM93" s="323"/>
      <c r="AN93" s="323"/>
      <c r="AO93" s="323"/>
      <c r="AP93" s="323"/>
      <c r="AQ93" s="323"/>
      <c r="AR93" s="323"/>
      <c r="AS93" s="323"/>
      <c r="AT93" s="323"/>
      <c r="AU93" s="323"/>
      <c r="AV93" s="323"/>
      <c r="AW93" s="323"/>
      <c r="AX93" s="323"/>
      <c r="AY93" s="323"/>
      <c r="AZ93" s="323"/>
      <c r="BA93" s="323"/>
      <c r="BB93" s="323"/>
      <c r="BC93" s="323"/>
      <c r="BD93" s="323"/>
      <c r="BE93" s="323"/>
      <c r="BF93" s="323"/>
      <c r="BG93" s="323"/>
      <c r="BH93" s="323"/>
      <c r="BI93" s="323"/>
      <c r="BJ93" s="323"/>
      <c r="BK93" s="323"/>
      <c r="BL93" s="323"/>
      <c r="BM93" s="323"/>
      <c r="BN93" s="323"/>
      <c r="BO93" s="323"/>
      <c r="BP93" s="470"/>
      <c r="BQ93" s="465" t="s">
        <v>18</v>
      </c>
      <c r="BR93" s="341"/>
      <c r="BS93" s="341"/>
      <c r="BT93" s="341"/>
      <c r="BU93" s="341"/>
      <c r="BV93" s="341"/>
      <c r="BW93" s="466"/>
      <c r="BX93" s="452">
        <f>$BX$1</f>
        <v>0</v>
      </c>
      <c r="BY93" s="341"/>
      <c r="BZ93" s="341"/>
      <c r="CA93" s="341"/>
      <c r="CB93" s="341"/>
      <c r="CC93" s="341"/>
      <c r="CD93" s="341"/>
      <c r="CE93" s="370"/>
    </row>
    <row r="94" spans="1:83" ht="20.25" customHeight="1" x14ac:dyDescent="0.15">
      <c r="A94" s="385"/>
      <c r="B94" s="385"/>
      <c r="C94" s="385"/>
      <c r="D94" s="385"/>
      <c r="F94" s="471" t="s">
        <v>172</v>
      </c>
      <c r="G94" s="428"/>
      <c r="H94" s="428"/>
      <c r="I94" s="429"/>
      <c r="J94" s="429"/>
      <c r="K94" s="429"/>
      <c r="L94" s="429"/>
      <c r="M94" s="472"/>
      <c r="N94" s="429" t="s">
        <v>173</v>
      </c>
      <c r="O94" s="429"/>
      <c r="P94" s="429"/>
      <c r="Q94" s="429"/>
      <c r="R94" s="429"/>
      <c r="S94" s="429"/>
      <c r="T94" s="429"/>
      <c r="U94" s="473"/>
      <c r="V94" s="469" t="s">
        <v>174</v>
      </c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323"/>
      <c r="AL94" s="323"/>
      <c r="AM94" s="323"/>
      <c r="AN94" s="323"/>
      <c r="AO94" s="323"/>
      <c r="AP94" s="323"/>
      <c r="AQ94" s="323"/>
      <c r="AR94" s="323"/>
      <c r="AS94" s="323"/>
      <c r="AT94" s="323"/>
      <c r="AU94" s="323"/>
      <c r="AV94" s="323"/>
      <c r="AW94" s="323"/>
      <c r="AX94" s="323"/>
      <c r="AY94" s="323"/>
      <c r="AZ94" s="323"/>
      <c r="BA94" s="323"/>
      <c r="BB94" s="323"/>
      <c r="BC94" s="323"/>
      <c r="BD94" s="323"/>
      <c r="BE94" s="323"/>
      <c r="BF94" s="323"/>
      <c r="BG94" s="323"/>
      <c r="BH94" s="323"/>
      <c r="BI94" s="323"/>
      <c r="BJ94" s="323"/>
      <c r="BK94" s="323"/>
      <c r="BL94" s="323"/>
      <c r="BM94" s="323"/>
      <c r="BN94" s="323"/>
      <c r="BO94" s="323"/>
      <c r="BP94" s="470"/>
      <c r="BQ94" s="371"/>
      <c r="BR94" s="343"/>
      <c r="BS94" s="343"/>
      <c r="BT94" s="343"/>
      <c r="BU94" s="343"/>
      <c r="BV94" s="343"/>
      <c r="BW94" s="467"/>
      <c r="BX94" s="342"/>
      <c r="BY94" s="343"/>
      <c r="BZ94" s="343"/>
      <c r="CA94" s="343"/>
      <c r="CB94" s="343"/>
      <c r="CC94" s="343"/>
      <c r="CD94" s="343"/>
      <c r="CE94" s="355"/>
    </row>
    <row r="95" spans="1:83" x14ac:dyDescent="0.15">
      <c r="A95" s="386"/>
      <c r="B95" s="386"/>
      <c r="C95" s="386"/>
      <c r="D95" s="386"/>
    </row>
    <row r="96" spans="1:83" x14ac:dyDescent="0.15">
      <c r="A96" s="386"/>
      <c r="B96" s="386"/>
      <c r="C96" s="386"/>
      <c r="D96" s="386"/>
      <c r="L96" s="456" t="s">
        <v>175</v>
      </c>
      <c r="M96" s="457"/>
      <c r="N96" s="457"/>
      <c r="O96" s="457"/>
      <c r="P96" s="457"/>
      <c r="Q96" s="457"/>
      <c r="R96" s="457">
        <f>$R$4</f>
        <v>0</v>
      </c>
      <c r="S96" s="457"/>
      <c r="T96" s="457"/>
      <c r="U96" s="457"/>
      <c r="V96" s="457"/>
      <c r="W96" s="457"/>
      <c r="X96" s="457"/>
      <c r="Y96" s="457"/>
      <c r="Z96" s="457"/>
      <c r="AA96" s="457"/>
      <c r="AB96" s="457"/>
      <c r="AC96" s="457"/>
      <c r="AD96" s="457"/>
      <c r="AE96" s="457"/>
      <c r="AF96" s="457"/>
      <c r="AG96" s="457"/>
      <c r="AH96" s="457"/>
      <c r="AI96" s="457"/>
      <c r="AJ96" s="457"/>
      <c r="AK96" s="457"/>
      <c r="AL96" s="457"/>
      <c r="AM96" s="457"/>
      <c r="AN96" s="457"/>
      <c r="AO96" s="457"/>
      <c r="AP96" s="457"/>
      <c r="AQ96" s="457"/>
      <c r="AR96" s="457"/>
      <c r="AS96" s="457"/>
      <c r="AT96" s="457"/>
      <c r="AU96" s="457"/>
      <c r="AV96" s="457"/>
      <c r="AW96" s="457"/>
      <c r="AX96" s="457"/>
      <c r="AY96" s="457"/>
      <c r="AZ96" s="457"/>
      <c r="BA96" s="457"/>
      <c r="BB96" s="457"/>
      <c r="BC96" s="457"/>
      <c r="BD96" s="457"/>
      <c r="BE96" s="457"/>
      <c r="BF96" s="457"/>
      <c r="BG96" s="457"/>
      <c r="BH96" s="457" t="s">
        <v>175</v>
      </c>
      <c r="BI96" s="457"/>
      <c r="BJ96" s="457"/>
      <c r="BK96" s="457"/>
      <c r="BL96" s="457"/>
      <c r="BM96" s="457"/>
      <c r="BN96" s="457"/>
      <c r="BO96" s="457"/>
      <c r="BP96" s="457"/>
      <c r="BQ96" s="457"/>
      <c r="BR96" s="457"/>
      <c r="BS96" s="457" t="str">
        <f>$BS$4</f>
        <v>　</v>
      </c>
      <c r="BT96" s="457"/>
      <c r="BU96" s="457"/>
      <c r="BV96" s="457"/>
      <c r="BW96" s="457"/>
      <c r="BX96" s="457"/>
      <c r="BY96" s="457"/>
      <c r="BZ96" s="457"/>
      <c r="CA96" s="457"/>
      <c r="CB96" s="457"/>
      <c r="CC96" s="457"/>
      <c r="CD96" s="457"/>
      <c r="CE96" s="458"/>
    </row>
    <row r="97" spans="1:83" x14ac:dyDescent="0.15">
      <c r="A97" s="386"/>
      <c r="B97" s="386"/>
      <c r="C97" s="386"/>
      <c r="D97" s="386"/>
      <c r="L97" s="437" t="s">
        <v>176</v>
      </c>
      <c r="M97" s="438"/>
      <c r="N97" s="438"/>
      <c r="O97" s="438"/>
      <c r="P97" s="438"/>
      <c r="Q97" s="438"/>
      <c r="R97" s="454">
        <f>$R$5</f>
        <v>0</v>
      </c>
      <c r="S97" s="454"/>
      <c r="T97" s="454"/>
      <c r="U97" s="454"/>
      <c r="V97" s="454"/>
      <c r="W97" s="454"/>
      <c r="X97" s="454"/>
      <c r="Y97" s="454"/>
      <c r="Z97" s="454"/>
      <c r="AA97" s="454"/>
      <c r="AB97" s="454"/>
      <c r="AC97" s="454"/>
      <c r="AD97" s="454"/>
      <c r="AE97" s="454"/>
      <c r="AF97" s="454"/>
      <c r="AG97" s="454"/>
      <c r="AH97" s="454"/>
      <c r="AI97" s="454"/>
      <c r="AJ97" s="454"/>
      <c r="AK97" s="454"/>
      <c r="AL97" s="454"/>
      <c r="AM97" s="454"/>
      <c r="AN97" s="454"/>
      <c r="AO97" s="454"/>
      <c r="AP97" s="454"/>
      <c r="AQ97" s="454"/>
      <c r="AR97" s="454"/>
      <c r="AS97" s="454"/>
      <c r="AT97" s="454"/>
      <c r="AU97" s="454"/>
      <c r="AV97" s="454"/>
      <c r="AW97" s="454"/>
      <c r="AX97" s="454"/>
      <c r="AY97" s="454"/>
      <c r="AZ97" s="454"/>
      <c r="BA97" s="454"/>
      <c r="BB97" s="454"/>
      <c r="BC97" s="454"/>
      <c r="BD97" s="454"/>
      <c r="BE97" s="454"/>
      <c r="BF97" s="454"/>
      <c r="BG97" s="454"/>
      <c r="BH97" s="438" t="s">
        <v>51</v>
      </c>
      <c r="BI97" s="438"/>
      <c r="BJ97" s="438"/>
      <c r="BK97" s="438"/>
      <c r="BL97" s="438"/>
      <c r="BM97" s="438"/>
      <c r="BN97" s="438"/>
      <c r="BO97" s="438"/>
      <c r="BP97" s="438"/>
      <c r="BQ97" s="438"/>
      <c r="BR97" s="438"/>
      <c r="BS97" s="438" t="str">
        <f>$BS$5</f>
        <v>　</v>
      </c>
      <c r="BT97" s="438"/>
      <c r="BU97" s="438"/>
      <c r="BV97" s="438"/>
      <c r="BW97" s="438"/>
      <c r="BX97" s="438"/>
      <c r="BY97" s="438"/>
      <c r="BZ97" s="438"/>
      <c r="CA97" s="438"/>
      <c r="CB97" s="438"/>
      <c r="CC97" s="438"/>
      <c r="CD97" s="438"/>
      <c r="CE97" s="442"/>
    </row>
    <row r="98" spans="1:83" x14ac:dyDescent="0.15">
      <c r="A98" s="386"/>
      <c r="B98" s="386"/>
      <c r="C98" s="386"/>
      <c r="D98" s="386"/>
      <c r="L98" s="440"/>
      <c r="M98" s="427"/>
      <c r="N98" s="427"/>
      <c r="O98" s="427"/>
      <c r="P98" s="427"/>
      <c r="Q98" s="427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55"/>
      <c r="AD98" s="455"/>
      <c r="AE98" s="455"/>
      <c r="AF98" s="455"/>
      <c r="AG98" s="455"/>
      <c r="AH98" s="455"/>
      <c r="AI98" s="455"/>
      <c r="AJ98" s="455"/>
      <c r="AK98" s="455"/>
      <c r="AL98" s="455"/>
      <c r="AM98" s="455"/>
      <c r="AN98" s="455"/>
      <c r="AO98" s="455"/>
      <c r="AP98" s="455"/>
      <c r="AQ98" s="455"/>
      <c r="AR98" s="455"/>
      <c r="AS98" s="455"/>
      <c r="AT98" s="455"/>
      <c r="AU98" s="455"/>
      <c r="AV98" s="455"/>
      <c r="AW98" s="455"/>
      <c r="AX98" s="455"/>
      <c r="AY98" s="455"/>
      <c r="AZ98" s="455"/>
      <c r="BA98" s="455"/>
      <c r="BB98" s="455"/>
      <c r="BC98" s="455"/>
      <c r="BD98" s="455"/>
      <c r="BE98" s="455"/>
      <c r="BF98" s="455"/>
      <c r="BG98" s="455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36"/>
    </row>
    <row r="99" spans="1:83" x14ac:dyDescent="0.15">
      <c r="A99" s="386"/>
      <c r="B99" s="386"/>
      <c r="C99" s="386"/>
      <c r="D99" s="386"/>
      <c r="L99" s="440" t="s">
        <v>177</v>
      </c>
      <c r="M99" s="427"/>
      <c r="N99" s="427"/>
      <c r="O99" s="427"/>
      <c r="P99" s="427"/>
      <c r="Q99" s="427"/>
      <c r="R99" s="103"/>
      <c r="S99" s="459" t="s">
        <v>178</v>
      </c>
      <c r="T99" s="460"/>
      <c r="U99" s="399">
        <f>$U$7</f>
        <v>0</v>
      </c>
      <c r="V99" s="399"/>
      <c r="W99" s="399"/>
      <c r="X99" s="399"/>
      <c r="Y99" s="399" t="s">
        <v>179</v>
      </c>
      <c r="Z99" s="399"/>
      <c r="AA99" s="399">
        <f>$AA$7</f>
        <v>0</v>
      </c>
      <c r="AB99" s="399"/>
      <c r="AC99" s="399"/>
      <c r="AD99" s="399"/>
      <c r="AE99" s="399"/>
      <c r="AF99" s="399"/>
      <c r="AG99" s="399"/>
      <c r="AH99" s="399"/>
      <c r="AI99" s="399"/>
      <c r="AJ99" s="399"/>
      <c r="AK99" s="399"/>
      <c r="AL99" s="399"/>
      <c r="AM99" s="399"/>
      <c r="AN99" s="399"/>
      <c r="AO99" s="399"/>
      <c r="AP99" s="399"/>
      <c r="AQ99" s="399"/>
      <c r="AR99" s="399"/>
      <c r="AS99" s="399"/>
      <c r="AT99" s="399"/>
      <c r="AU99" s="399"/>
      <c r="AV99" s="399"/>
      <c r="AW99" s="399"/>
      <c r="AX99" s="399"/>
      <c r="AY99" s="399"/>
      <c r="AZ99" s="399"/>
      <c r="BA99" s="399"/>
      <c r="BB99" s="399"/>
      <c r="BC99" s="399"/>
      <c r="BD99" s="399"/>
      <c r="BE99" s="399"/>
      <c r="BF99" s="399"/>
      <c r="BG99" s="400"/>
      <c r="BH99" s="427" t="s">
        <v>26</v>
      </c>
      <c r="BI99" s="427"/>
      <c r="BJ99" s="427"/>
      <c r="BK99" s="427"/>
      <c r="BL99" s="427"/>
      <c r="BM99" s="427"/>
      <c r="BN99" s="427"/>
      <c r="BO99" s="427"/>
      <c r="BP99" s="427"/>
      <c r="BQ99" s="427"/>
      <c r="BR99" s="427"/>
      <c r="BS99" s="427">
        <f>$BS$7</f>
        <v>0</v>
      </c>
      <c r="BT99" s="427"/>
      <c r="BU99" s="461"/>
      <c r="BV99" s="424" t="s">
        <v>179</v>
      </c>
      <c r="BW99" s="424"/>
      <c r="BX99" s="424">
        <f>$BX$7</f>
        <v>0</v>
      </c>
      <c r="BY99" s="424"/>
      <c r="BZ99" s="453"/>
      <c r="CA99" s="424" t="s">
        <v>179</v>
      </c>
      <c r="CB99" s="424"/>
      <c r="CC99" s="426">
        <f>$CC$7</f>
        <v>0</v>
      </c>
      <c r="CD99" s="427"/>
      <c r="CE99" s="436"/>
    </row>
    <row r="100" spans="1:83" x14ac:dyDescent="0.15">
      <c r="A100" s="386"/>
      <c r="B100" s="386"/>
      <c r="C100" s="386"/>
      <c r="D100" s="386"/>
      <c r="L100" s="440"/>
      <c r="M100" s="427"/>
      <c r="N100" s="427"/>
      <c r="O100" s="427"/>
      <c r="P100" s="427"/>
      <c r="Q100" s="427"/>
      <c r="R100" s="109"/>
      <c r="S100" s="406">
        <f>$S$8</f>
        <v>0</v>
      </c>
      <c r="T100" s="438"/>
      <c r="U100" s="438"/>
      <c r="V100" s="438"/>
      <c r="W100" s="438"/>
      <c r="X100" s="438"/>
      <c r="Y100" s="438"/>
      <c r="Z100" s="438"/>
      <c r="AA100" s="438"/>
      <c r="AB100" s="438"/>
      <c r="AC100" s="438"/>
      <c r="AD100" s="438"/>
      <c r="AE100" s="438"/>
      <c r="AF100" s="438"/>
      <c r="AG100" s="438"/>
      <c r="AH100" s="438"/>
      <c r="AI100" s="438"/>
      <c r="AJ100" s="438"/>
      <c r="AK100" s="438"/>
      <c r="AL100" s="438"/>
      <c r="AM100" s="438"/>
      <c r="AN100" s="438"/>
      <c r="AO100" s="438"/>
      <c r="AP100" s="438"/>
      <c r="AQ100" s="438"/>
      <c r="AR100" s="438"/>
      <c r="AS100" s="438"/>
      <c r="AT100" s="438"/>
      <c r="AU100" s="438"/>
      <c r="AV100" s="438"/>
      <c r="AW100" s="438"/>
      <c r="AX100" s="438"/>
      <c r="AY100" s="438"/>
      <c r="AZ100" s="438"/>
      <c r="BA100" s="438"/>
      <c r="BB100" s="438"/>
      <c r="BC100" s="438"/>
      <c r="BD100" s="438"/>
      <c r="BE100" s="438"/>
      <c r="BF100" s="438"/>
      <c r="BG100" s="438"/>
      <c r="BH100" s="427"/>
      <c r="BI100" s="427"/>
      <c r="BJ100" s="427"/>
      <c r="BK100" s="427"/>
      <c r="BL100" s="427"/>
      <c r="BM100" s="427"/>
      <c r="BN100" s="427"/>
      <c r="BO100" s="427"/>
      <c r="BP100" s="427"/>
      <c r="BQ100" s="427"/>
      <c r="BR100" s="427"/>
      <c r="BS100" s="427"/>
      <c r="BT100" s="427"/>
      <c r="BU100" s="461"/>
      <c r="BV100" s="424"/>
      <c r="BW100" s="424"/>
      <c r="BX100" s="424"/>
      <c r="BY100" s="424"/>
      <c r="BZ100" s="453"/>
      <c r="CA100" s="424"/>
      <c r="CB100" s="424"/>
      <c r="CC100" s="426"/>
      <c r="CD100" s="427"/>
      <c r="CE100" s="436"/>
    </row>
    <row r="101" spans="1:83" x14ac:dyDescent="0.15">
      <c r="L101" s="421" t="s">
        <v>175</v>
      </c>
      <c r="M101" s="422"/>
      <c r="N101" s="422"/>
      <c r="O101" s="422"/>
      <c r="P101" s="422"/>
      <c r="Q101" s="422"/>
      <c r="R101" s="422"/>
      <c r="S101" s="422"/>
      <c r="T101" s="422"/>
      <c r="U101" s="422"/>
      <c r="V101" s="444"/>
      <c r="W101" s="422" t="str">
        <f>$W$9</f>
        <v>　</v>
      </c>
      <c r="X101" s="422"/>
      <c r="Y101" s="422"/>
      <c r="Z101" s="422"/>
      <c r="AA101" s="422"/>
      <c r="AB101" s="422"/>
      <c r="AC101" s="422"/>
      <c r="AD101" s="422"/>
      <c r="AE101" s="422"/>
      <c r="AF101" s="422"/>
      <c r="AG101" s="444"/>
      <c r="AH101" s="444"/>
      <c r="AI101" s="444"/>
      <c r="AJ101" s="422" t="s">
        <v>175</v>
      </c>
      <c r="AK101" s="422"/>
      <c r="AL101" s="422"/>
      <c r="AM101" s="422"/>
      <c r="AN101" s="422"/>
      <c r="AO101" s="422"/>
      <c r="AP101" s="422"/>
      <c r="AQ101" s="422"/>
      <c r="AR101" s="422"/>
      <c r="AS101" s="422"/>
      <c r="AT101" s="444"/>
      <c r="AU101" s="422" t="str">
        <f>$AU$9</f>
        <v/>
      </c>
      <c r="AV101" s="422"/>
      <c r="AW101" s="422"/>
      <c r="AX101" s="422"/>
      <c r="AY101" s="422"/>
      <c r="AZ101" s="422"/>
      <c r="BA101" s="422"/>
      <c r="BB101" s="422"/>
      <c r="BC101" s="422"/>
      <c r="BD101" s="422"/>
      <c r="BE101" s="444"/>
      <c r="BF101" s="444"/>
      <c r="BG101" s="444"/>
      <c r="BH101" s="422" t="s">
        <v>175</v>
      </c>
      <c r="BI101" s="422"/>
      <c r="BJ101" s="422"/>
      <c r="BK101" s="422"/>
      <c r="BL101" s="422"/>
      <c r="BM101" s="422"/>
      <c r="BN101" s="422"/>
      <c r="BO101" s="422"/>
      <c r="BP101" s="422"/>
      <c r="BQ101" s="422"/>
      <c r="BR101" s="444"/>
      <c r="BS101" s="422" t="str">
        <f>$BS$9</f>
        <v/>
      </c>
      <c r="BT101" s="422"/>
      <c r="BU101" s="422"/>
      <c r="BV101" s="422"/>
      <c r="BW101" s="422"/>
      <c r="BX101" s="422"/>
      <c r="BY101" s="422"/>
      <c r="BZ101" s="422"/>
      <c r="CA101" s="422"/>
      <c r="CB101" s="422"/>
      <c r="CC101" s="444"/>
      <c r="CD101" s="444"/>
      <c r="CE101" s="445"/>
    </row>
    <row r="102" spans="1:83" x14ac:dyDescent="0.15">
      <c r="L102" s="437" t="s">
        <v>53</v>
      </c>
      <c r="M102" s="438"/>
      <c r="N102" s="438"/>
      <c r="O102" s="438"/>
      <c r="P102" s="438"/>
      <c r="Q102" s="438"/>
      <c r="R102" s="438"/>
      <c r="S102" s="438"/>
      <c r="T102" s="438"/>
      <c r="U102" s="438"/>
      <c r="V102" s="439"/>
      <c r="W102" s="438" t="str">
        <f>$W$10</f>
        <v>　</v>
      </c>
      <c r="X102" s="438"/>
      <c r="Y102" s="438"/>
      <c r="Z102" s="438"/>
      <c r="AA102" s="438"/>
      <c r="AB102" s="438"/>
      <c r="AC102" s="438"/>
      <c r="AD102" s="438"/>
      <c r="AE102" s="438"/>
      <c r="AF102" s="438"/>
      <c r="AG102" s="438"/>
      <c r="AH102" s="438"/>
      <c r="AI102" s="438"/>
      <c r="AJ102" s="438" t="s">
        <v>55</v>
      </c>
      <c r="AK102" s="438"/>
      <c r="AL102" s="438"/>
      <c r="AM102" s="438"/>
      <c r="AN102" s="438"/>
      <c r="AO102" s="438"/>
      <c r="AP102" s="438"/>
      <c r="AQ102" s="438"/>
      <c r="AR102" s="438"/>
      <c r="AS102" s="438"/>
      <c r="AT102" s="439"/>
      <c r="AU102" s="438" t="str">
        <f>$AU$10</f>
        <v/>
      </c>
      <c r="AV102" s="438"/>
      <c r="AW102" s="438"/>
      <c r="AX102" s="438"/>
      <c r="AY102" s="438"/>
      <c r="AZ102" s="438"/>
      <c r="BA102" s="438"/>
      <c r="BB102" s="438"/>
      <c r="BC102" s="438"/>
      <c r="BD102" s="438"/>
      <c r="BE102" s="438"/>
      <c r="BF102" s="438"/>
      <c r="BG102" s="438"/>
      <c r="BH102" s="438" t="s">
        <v>57</v>
      </c>
      <c r="BI102" s="438"/>
      <c r="BJ102" s="438"/>
      <c r="BK102" s="438"/>
      <c r="BL102" s="438"/>
      <c r="BM102" s="438"/>
      <c r="BN102" s="438"/>
      <c r="BO102" s="438"/>
      <c r="BP102" s="438"/>
      <c r="BQ102" s="438"/>
      <c r="BR102" s="439"/>
      <c r="BS102" s="438" t="str">
        <f>$BS$10</f>
        <v/>
      </c>
      <c r="BT102" s="438"/>
      <c r="BU102" s="438"/>
      <c r="BV102" s="438"/>
      <c r="BW102" s="438"/>
      <c r="BX102" s="438"/>
      <c r="BY102" s="438"/>
      <c r="BZ102" s="438"/>
      <c r="CA102" s="438"/>
      <c r="CB102" s="438"/>
      <c r="CC102" s="438"/>
      <c r="CD102" s="438"/>
      <c r="CE102" s="442"/>
    </row>
    <row r="103" spans="1:83" x14ac:dyDescent="0.15">
      <c r="L103" s="443"/>
      <c r="M103" s="441"/>
      <c r="N103" s="441"/>
      <c r="O103" s="441"/>
      <c r="P103" s="441"/>
      <c r="Q103" s="441"/>
      <c r="R103" s="441"/>
      <c r="S103" s="441"/>
      <c r="T103" s="441"/>
      <c r="U103" s="441"/>
      <c r="V103" s="441"/>
      <c r="W103" s="427"/>
      <c r="X103" s="427"/>
      <c r="Y103" s="427"/>
      <c r="Z103" s="427"/>
      <c r="AA103" s="427"/>
      <c r="AB103" s="427"/>
      <c r="AC103" s="427"/>
      <c r="AD103" s="427"/>
      <c r="AE103" s="427"/>
      <c r="AF103" s="427"/>
      <c r="AG103" s="427"/>
      <c r="AH103" s="427"/>
      <c r="AI103" s="427"/>
      <c r="AJ103" s="441"/>
      <c r="AK103" s="441"/>
      <c r="AL103" s="441"/>
      <c r="AM103" s="441"/>
      <c r="AN103" s="441"/>
      <c r="AO103" s="441"/>
      <c r="AP103" s="441"/>
      <c r="AQ103" s="441"/>
      <c r="AR103" s="441"/>
      <c r="AS103" s="441"/>
      <c r="AT103" s="441"/>
      <c r="AU103" s="427"/>
      <c r="AV103" s="427"/>
      <c r="AW103" s="427"/>
      <c r="AX103" s="427"/>
      <c r="AY103" s="427"/>
      <c r="AZ103" s="427"/>
      <c r="BA103" s="427"/>
      <c r="BB103" s="427"/>
      <c r="BC103" s="427"/>
      <c r="BD103" s="427"/>
      <c r="BE103" s="427"/>
      <c r="BF103" s="427"/>
      <c r="BG103" s="427"/>
      <c r="BH103" s="441"/>
      <c r="BI103" s="441"/>
      <c r="BJ103" s="441"/>
      <c r="BK103" s="441"/>
      <c r="BL103" s="441"/>
      <c r="BM103" s="441"/>
      <c r="BN103" s="441"/>
      <c r="BO103" s="441"/>
      <c r="BP103" s="441"/>
      <c r="BQ103" s="441"/>
      <c r="BR103" s="441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427"/>
      <c r="CE103" s="436"/>
    </row>
    <row r="104" spans="1:83" ht="13.5" customHeight="1" x14ac:dyDescent="0.15">
      <c r="L104" s="446" t="s">
        <v>193</v>
      </c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27">
        <f>$W$12</f>
        <v>0</v>
      </c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48" t="str">
        <f>L104</f>
        <v>令 和 ４ 年 度</v>
      </c>
      <c r="AK104" s="447"/>
      <c r="AL104" s="447"/>
      <c r="AM104" s="447"/>
      <c r="AN104" s="447"/>
      <c r="AO104" s="447"/>
      <c r="AP104" s="447"/>
      <c r="AQ104" s="447"/>
      <c r="AR104" s="447"/>
      <c r="AS104" s="447"/>
      <c r="AT104" s="447"/>
      <c r="AU104" s="427" t="str">
        <f>$AU$12</f>
        <v/>
      </c>
      <c r="AV104" s="427"/>
      <c r="AW104" s="427"/>
      <c r="AX104" s="427"/>
      <c r="AY104" s="427"/>
      <c r="AZ104" s="427"/>
      <c r="BA104" s="427"/>
      <c r="BB104" s="427"/>
      <c r="BC104" s="427"/>
      <c r="BD104" s="427"/>
      <c r="BE104" s="427"/>
      <c r="BF104" s="427"/>
      <c r="BG104" s="427"/>
      <c r="BH104" s="448" t="str">
        <f>L104</f>
        <v>令 和 ４ 年 度</v>
      </c>
      <c r="BI104" s="447"/>
      <c r="BJ104" s="447"/>
      <c r="BK104" s="447"/>
      <c r="BL104" s="447"/>
      <c r="BM104" s="447"/>
      <c r="BN104" s="447"/>
      <c r="BO104" s="447"/>
      <c r="BP104" s="447"/>
      <c r="BQ104" s="447"/>
      <c r="BR104" s="447"/>
      <c r="BS104" s="427" t="str">
        <f>$BS$12</f>
        <v/>
      </c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427"/>
      <c r="CE104" s="436"/>
    </row>
    <row r="105" spans="1:83" ht="13.5" customHeight="1" x14ac:dyDescent="0.15">
      <c r="L105" s="449" t="s">
        <v>194</v>
      </c>
      <c r="M105" s="450"/>
      <c r="N105" s="450"/>
      <c r="O105" s="450"/>
      <c r="P105" s="450"/>
      <c r="Q105" s="450"/>
      <c r="R105" s="450"/>
      <c r="S105" s="450"/>
      <c r="T105" s="450"/>
      <c r="U105" s="450"/>
      <c r="V105" s="450"/>
      <c r="W105" s="427"/>
      <c r="X105" s="427"/>
      <c r="Y105" s="427"/>
      <c r="Z105" s="427"/>
      <c r="AA105" s="427"/>
      <c r="AB105" s="427"/>
      <c r="AC105" s="427"/>
      <c r="AD105" s="427"/>
      <c r="AE105" s="427"/>
      <c r="AF105" s="427"/>
      <c r="AG105" s="427"/>
      <c r="AH105" s="427"/>
      <c r="AI105" s="427"/>
      <c r="AJ105" s="451" t="str">
        <f>L105</f>
        <v>日本協会登録番号</v>
      </c>
      <c r="AK105" s="450"/>
      <c r="AL105" s="450"/>
      <c r="AM105" s="450"/>
      <c r="AN105" s="450"/>
      <c r="AO105" s="450"/>
      <c r="AP105" s="450"/>
      <c r="AQ105" s="450"/>
      <c r="AR105" s="450"/>
      <c r="AS105" s="450"/>
      <c r="AT105" s="450"/>
      <c r="AU105" s="427"/>
      <c r="AV105" s="427"/>
      <c r="AW105" s="427"/>
      <c r="AX105" s="427"/>
      <c r="AY105" s="427"/>
      <c r="AZ105" s="427"/>
      <c r="BA105" s="427"/>
      <c r="BB105" s="427"/>
      <c r="BC105" s="427"/>
      <c r="BD105" s="427"/>
      <c r="BE105" s="427"/>
      <c r="BF105" s="427"/>
      <c r="BG105" s="427"/>
      <c r="BH105" s="451" t="str">
        <f>L105</f>
        <v>日本協会登録番号</v>
      </c>
      <c r="BI105" s="450"/>
      <c r="BJ105" s="450"/>
      <c r="BK105" s="450"/>
      <c r="BL105" s="450"/>
      <c r="BM105" s="450"/>
      <c r="BN105" s="450"/>
      <c r="BO105" s="450"/>
      <c r="BP105" s="450"/>
      <c r="BQ105" s="450"/>
      <c r="BR105" s="450"/>
      <c r="BS105" s="427"/>
      <c r="BT105" s="427"/>
      <c r="BU105" s="427"/>
      <c r="BV105" s="427"/>
      <c r="BW105" s="427"/>
      <c r="BX105" s="427"/>
      <c r="BY105" s="427"/>
      <c r="BZ105" s="427"/>
      <c r="CA105" s="427"/>
      <c r="CB105" s="427"/>
      <c r="CC105" s="427"/>
      <c r="CD105" s="427"/>
      <c r="CE105" s="436"/>
    </row>
    <row r="106" spans="1:83" ht="13.5" customHeight="1" x14ac:dyDescent="0.15">
      <c r="L106" s="421" t="s">
        <v>182</v>
      </c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3"/>
      <c r="AC106" s="423"/>
      <c r="AD106" s="423"/>
      <c r="AE106" s="423"/>
      <c r="AF106" s="427" t="s">
        <v>46</v>
      </c>
      <c r="AG106" s="427"/>
      <c r="AH106" s="427"/>
      <c r="AI106" s="427"/>
      <c r="AJ106" s="435" t="s">
        <v>45</v>
      </c>
      <c r="AK106" s="427"/>
      <c r="AL106" s="427"/>
      <c r="AM106" s="427"/>
      <c r="AN106" s="427"/>
      <c r="AO106" s="427"/>
      <c r="AP106" s="427"/>
      <c r="AQ106" s="427"/>
      <c r="AR106" s="427"/>
      <c r="AS106" s="427"/>
      <c r="AT106" s="427"/>
      <c r="AU106" s="435" t="s">
        <v>183</v>
      </c>
      <c r="AV106" s="427"/>
      <c r="AW106" s="427"/>
      <c r="AX106" s="427"/>
      <c r="AY106" s="427"/>
      <c r="AZ106" s="427"/>
      <c r="BA106" s="427"/>
      <c r="BB106" s="427"/>
      <c r="BC106" s="427"/>
      <c r="BD106" s="427"/>
      <c r="BE106" s="427"/>
      <c r="BF106" s="427"/>
      <c r="BG106" s="427"/>
      <c r="BH106" s="427"/>
      <c r="BI106" s="427"/>
      <c r="BJ106" s="427"/>
      <c r="BK106" s="427"/>
      <c r="BL106" s="427"/>
      <c r="BM106" s="427" t="s">
        <v>184</v>
      </c>
      <c r="BN106" s="427"/>
      <c r="BO106" s="427"/>
      <c r="BP106" s="427"/>
      <c r="BQ106" s="427"/>
      <c r="BR106" s="427"/>
      <c r="BS106" s="427"/>
      <c r="BT106" s="427"/>
      <c r="BU106" s="427"/>
      <c r="BV106" s="427"/>
      <c r="BW106" s="427"/>
      <c r="BX106" s="427"/>
      <c r="BY106" s="427"/>
      <c r="BZ106" s="427"/>
      <c r="CA106" s="427"/>
      <c r="CB106" s="427"/>
      <c r="CC106" s="427"/>
      <c r="CD106" s="427"/>
      <c r="CE106" s="436"/>
    </row>
    <row r="107" spans="1:83" x14ac:dyDescent="0.15">
      <c r="E107" s="119"/>
      <c r="L107" s="437" t="s">
        <v>185</v>
      </c>
      <c r="M107" s="438"/>
      <c r="N107" s="438"/>
      <c r="O107" s="438"/>
      <c r="P107" s="438"/>
      <c r="Q107" s="438"/>
      <c r="R107" s="438"/>
      <c r="S107" s="438"/>
      <c r="T107" s="438"/>
      <c r="U107" s="438"/>
      <c r="V107" s="438"/>
      <c r="W107" s="438"/>
      <c r="X107" s="438"/>
      <c r="Y107" s="438"/>
      <c r="Z107" s="438"/>
      <c r="AA107" s="438"/>
      <c r="AB107" s="439"/>
      <c r="AC107" s="439"/>
      <c r="AD107" s="439"/>
      <c r="AE107" s="439"/>
      <c r="AF107" s="427"/>
      <c r="AG107" s="427"/>
      <c r="AH107" s="427"/>
      <c r="AI107" s="427"/>
      <c r="AJ107" s="427"/>
      <c r="AK107" s="427"/>
      <c r="AL107" s="427"/>
      <c r="AM107" s="427"/>
      <c r="AN107" s="427"/>
      <c r="AO107" s="427"/>
      <c r="AP107" s="427"/>
      <c r="AQ107" s="427"/>
      <c r="AR107" s="427"/>
      <c r="AS107" s="427"/>
      <c r="AT107" s="427"/>
      <c r="AU107" s="427"/>
      <c r="AV107" s="427"/>
      <c r="AW107" s="427"/>
      <c r="AX107" s="427"/>
      <c r="AY107" s="427"/>
      <c r="AZ107" s="427"/>
      <c r="BA107" s="427"/>
      <c r="BB107" s="427"/>
      <c r="BC107" s="427"/>
      <c r="BD107" s="427"/>
      <c r="BE107" s="427"/>
      <c r="BF107" s="427"/>
      <c r="BG107" s="427"/>
      <c r="BH107" s="427"/>
      <c r="BI107" s="427"/>
      <c r="BJ107" s="427"/>
      <c r="BK107" s="427"/>
      <c r="BL107" s="427"/>
      <c r="BM107" s="427"/>
      <c r="BN107" s="427"/>
      <c r="BO107" s="427"/>
      <c r="BP107" s="427"/>
      <c r="BQ107" s="427"/>
      <c r="BR107" s="427"/>
      <c r="BS107" s="427"/>
      <c r="BT107" s="427"/>
      <c r="BU107" s="427"/>
      <c r="BV107" s="427"/>
      <c r="BW107" s="427"/>
      <c r="BX107" s="427"/>
      <c r="BY107" s="427"/>
      <c r="BZ107" s="427"/>
      <c r="CA107" s="427"/>
      <c r="CB107" s="427"/>
      <c r="CC107" s="427"/>
      <c r="CD107" s="427"/>
      <c r="CE107" s="436"/>
    </row>
    <row r="108" spans="1:83" x14ac:dyDescent="0.15">
      <c r="E108" s="119"/>
      <c r="L108" s="440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427"/>
      <c r="Z108" s="427"/>
      <c r="AA108" s="427"/>
      <c r="AB108" s="441"/>
      <c r="AC108" s="441"/>
      <c r="AD108" s="441"/>
      <c r="AE108" s="441"/>
      <c r="AF108" s="427"/>
      <c r="AG108" s="427"/>
      <c r="AH108" s="427"/>
      <c r="AI108" s="427"/>
      <c r="AJ108" s="427"/>
      <c r="AK108" s="427"/>
      <c r="AL108" s="427"/>
      <c r="AM108" s="427"/>
      <c r="AN108" s="427"/>
      <c r="AO108" s="427"/>
      <c r="AP108" s="427"/>
      <c r="AQ108" s="427"/>
      <c r="AR108" s="427"/>
      <c r="AS108" s="427"/>
      <c r="AT108" s="427"/>
      <c r="AU108" s="427"/>
      <c r="AV108" s="427"/>
      <c r="AW108" s="427"/>
      <c r="AX108" s="427"/>
      <c r="AY108" s="427"/>
      <c r="AZ108" s="427"/>
      <c r="BA108" s="427"/>
      <c r="BB108" s="427"/>
      <c r="BC108" s="427"/>
      <c r="BD108" s="427"/>
      <c r="BE108" s="427"/>
      <c r="BF108" s="427"/>
      <c r="BG108" s="427"/>
      <c r="BH108" s="427"/>
      <c r="BI108" s="427"/>
      <c r="BJ108" s="427"/>
      <c r="BK108" s="427"/>
      <c r="BL108" s="427"/>
      <c r="BM108" s="427"/>
      <c r="BN108" s="427"/>
      <c r="BO108" s="427"/>
      <c r="BP108" s="427"/>
      <c r="BQ108" s="427"/>
      <c r="BR108" s="427"/>
      <c r="BS108" s="427"/>
      <c r="BT108" s="427"/>
      <c r="BU108" s="427"/>
      <c r="BV108" s="427"/>
      <c r="BW108" s="427"/>
      <c r="BX108" s="427"/>
      <c r="BY108" s="427"/>
      <c r="BZ108" s="427"/>
      <c r="CA108" s="427"/>
      <c r="CB108" s="427"/>
      <c r="CC108" s="427"/>
      <c r="CD108" s="427"/>
      <c r="CE108" s="436"/>
    </row>
    <row r="109" spans="1:83" ht="13.5" customHeight="1" x14ac:dyDescent="0.15">
      <c r="E109" s="119"/>
      <c r="F109" s="432">
        <v>1</v>
      </c>
      <c r="G109" s="433"/>
      <c r="H109" s="433"/>
      <c r="I109" s="433"/>
      <c r="J109" s="433"/>
      <c r="K109" s="434"/>
      <c r="L109" s="421" t="str">
        <f>$L$17</f>
        <v>　</v>
      </c>
      <c r="M109" s="422"/>
      <c r="N109" s="422"/>
      <c r="O109" s="422"/>
      <c r="P109" s="422"/>
      <c r="Q109" s="422"/>
      <c r="R109" s="422"/>
      <c r="S109" s="422"/>
      <c r="T109" s="422"/>
      <c r="U109" s="422"/>
      <c r="V109" s="422"/>
      <c r="W109" s="422"/>
      <c r="X109" s="422"/>
      <c r="Y109" s="422"/>
      <c r="Z109" s="422"/>
      <c r="AA109" s="422"/>
      <c r="AB109" s="423"/>
      <c r="AC109" s="423"/>
      <c r="AD109" s="423"/>
      <c r="AE109" s="423"/>
      <c r="AF109" s="395" t="str">
        <f>$AF$17</f>
        <v/>
      </c>
      <c r="AG109" s="395"/>
      <c r="AH109" s="395"/>
      <c r="AI109" s="395"/>
      <c r="AJ109" s="396" t="str">
        <f>$AJ$17</f>
        <v/>
      </c>
      <c r="AK109" s="396"/>
      <c r="AL109" s="397"/>
      <c r="AM109" s="424" t="s">
        <v>186</v>
      </c>
      <c r="AN109" s="424"/>
      <c r="AO109" s="424" t="str">
        <f>$AO$17</f>
        <v/>
      </c>
      <c r="AP109" s="424"/>
      <c r="AQ109" s="424" t="s">
        <v>186</v>
      </c>
      <c r="AR109" s="424"/>
      <c r="AS109" s="426" t="str">
        <f>$AS$17</f>
        <v/>
      </c>
      <c r="AT109" s="427"/>
      <c r="AU109" s="395" t="str">
        <f>$AU$17</f>
        <v/>
      </c>
      <c r="AV109" s="395"/>
      <c r="AW109" s="395"/>
      <c r="AX109" s="395"/>
      <c r="AY109" s="395"/>
      <c r="AZ109" s="395"/>
      <c r="BA109" s="395"/>
      <c r="BB109" s="395"/>
      <c r="BC109" s="395"/>
      <c r="BD109" s="395"/>
      <c r="BE109" s="395"/>
      <c r="BF109" s="395"/>
      <c r="BG109" s="395"/>
      <c r="BH109" s="395"/>
      <c r="BI109" s="395"/>
      <c r="BJ109" s="395"/>
      <c r="BK109" s="395"/>
      <c r="BL109" s="395"/>
      <c r="BM109" s="387" t="str">
        <f>$BM$17</f>
        <v>主将</v>
      </c>
      <c r="BN109" s="387"/>
      <c r="BO109" s="387"/>
      <c r="BP109" s="387"/>
      <c r="BQ109" s="387"/>
      <c r="BR109" s="387"/>
      <c r="BS109" s="387"/>
      <c r="BT109" s="387"/>
      <c r="BU109" s="387"/>
      <c r="BV109" s="387"/>
      <c r="BW109" s="387"/>
      <c r="BX109" s="387"/>
      <c r="BY109" s="387"/>
      <c r="BZ109" s="387"/>
      <c r="CA109" s="387"/>
      <c r="CB109" s="387"/>
      <c r="CC109" s="387"/>
      <c r="CD109" s="387"/>
      <c r="CE109" s="388"/>
    </row>
    <row r="110" spans="1:83" ht="13.5" customHeight="1" x14ac:dyDescent="0.15">
      <c r="E110" s="119"/>
      <c r="F110" s="407"/>
      <c r="G110" s="408"/>
      <c r="H110" s="408"/>
      <c r="I110" s="408"/>
      <c r="J110" s="408"/>
      <c r="K110" s="409"/>
      <c r="L110" s="391" t="str">
        <f>$L$18</f>
        <v>　</v>
      </c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5"/>
      <c r="AG110" s="395"/>
      <c r="AH110" s="395"/>
      <c r="AI110" s="395"/>
      <c r="AJ110" s="396"/>
      <c r="AK110" s="396"/>
      <c r="AL110" s="397"/>
      <c r="AM110" s="424"/>
      <c r="AN110" s="424"/>
      <c r="AO110" s="424"/>
      <c r="AP110" s="424"/>
      <c r="AQ110" s="424"/>
      <c r="AR110" s="424"/>
      <c r="AS110" s="426"/>
      <c r="AT110" s="427"/>
      <c r="AU110" s="395"/>
      <c r="AV110" s="395"/>
      <c r="AW110" s="395"/>
      <c r="AX110" s="395"/>
      <c r="AY110" s="395"/>
      <c r="AZ110" s="395"/>
      <c r="BA110" s="395"/>
      <c r="BB110" s="395"/>
      <c r="BC110" s="395"/>
      <c r="BD110" s="395"/>
      <c r="BE110" s="395"/>
      <c r="BF110" s="395"/>
      <c r="BG110" s="395"/>
      <c r="BH110" s="395"/>
      <c r="BI110" s="395"/>
      <c r="BJ110" s="395"/>
      <c r="BK110" s="395"/>
      <c r="BL110" s="395"/>
      <c r="BM110" s="387"/>
      <c r="BN110" s="387"/>
      <c r="BO110" s="387"/>
      <c r="BP110" s="387"/>
      <c r="BQ110" s="387"/>
      <c r="BR110" s="387"/>
      <c r="BS110" s="387"/>
      <c r="BT110" s="387"/>
      <c r="BU110" s="387"/>
      <c r="BV110" s="387"/>
      <c r="BW110" s="387"/>
      <c r="BX110" s="387"/>
      <c r="BY110" s="387"/>
      <c r="BZ110" s="387"/>
      <c r="CA110" s="387"/>
      <c r="CB110" s="387"/>
      <c r="CC110" s="387"/>
      <c r="CD110" s="387"/>
      <c r="CE110" s="388"/>
    </row>
    <row r="111" spans="1:83" ht="13.5" customHeight="1" x14ac:dyDescent="0.15">
      <c r="E111" s="119"/>
      <c r="F111" s="407"/>
      <c r="G111" s="408"/>
      <c r="H111" s="408"/>
      <c r="I111" s="408"/>
      <c r="J111" s="408"/>
      <c r="K111" s="409"/>
      <c r="L111" s="413"/>
      <c r="M111" s="395"/>
      <c r="N111" s="395"/>
      <c r="O111" s="395"/>
      <c r="P111" s="395"/>
      <c r="Q111" s="395"/>
      <c r="R111" s="395"/>
      <c r="S111" s="395"/>
      <c r="T111" s="395"/>
      <c r="U111" s="395"/>
      <c r="V111" s="395"/>
      <c r="W111" s="395"/>
      <c r="X111" s="395"/>
      <c r="Y111" s="395"/>
      <c r="Z111" s="395"/>
      <c r="AA111" s="395"/>
      <c r="AB111" s="395"/>
      <c r="AC111" s="395"/>
      <c r="AD111" s="395"/>
      <c r="AE111" s="395"/>
      <c r="AF111" s="395"/>
      <c r="AG111" s="395"/>
      <c r="AH111" s="395"/>
      <c r="AI111" s="395"/>
      <c r="AJ111" s="396"/>
      <c r="AK111" s="396"/>
      <c r="AL111" s="397"/>
      <c r="AM111" s="424"/>
      <c r="AN111" s="424"/>
      <c r="AO111" s="424"/>
      <c r="AP111" s="424"/>
      <c r="AQ111" s="424"/>
      <c r="AR111" s="424"/>
      <c r="AS111" s="426"/>
      <c r="AT111" s="427"/>
      <c r="AU111" s="395"/>
      <c r="AV111" s="395"/>
      <c r="AW111" s="395"/>
      <c r="AX111" s="395"/>
      <c r="AY111" s="395"/>
      <c r="AZ111" s="395"/>
      <c r="BA111" s="395"/>
      <c r="BB111" s="395"/>
      <c r="BC111" s="395"/>
      <c r="BD111" s="395"/>
      <c r="BE111" s="395"/>
      <c r="BF111" s="395"/>
      <c r="BG111" s="395"/>
      <c r="BH111" s="395"/>
      <c r="BI111" s="395"/>
      <c r="BJ111" s="395"/>
      <c r="BK111" s="395"/>
      <c r="BL111" s="395"/>
      <c r="BM111" s="387"/>
      <c r="BN111" s="387"/>
      <c r="BO111" s="387"/>
      <c r="BP111" s="387"/>
      <c r="BQ111" s="387"/>
      <c r="BR111" s="387"/>
      <c r="BS111" s="387"/>
      <c r="BT111" s="387"/>
      <c r="BU111" s="387"/>
      <c r="BV111" s="387"/>
      <c r="BW111" s="387"/>
      <c r="BX111" s="387"/>
      <c r="BY111" s="387"/>
      <c r="BZ111" s="387"/>
      <c r="CA111" s="387"/>
      <c r="CB111" s="387"/>
      <c r="CC111" s="387"/>
      <c r="CD111" s="387"/>
      <c r="CE111" s="388"/>
    </row>
    <row r="112" spans="1:83" ht="13.5" customHeight="1" x14ac:dyDescent="0.15">
      <c r="E112" s="119"/>
      <c r="F112" s="407">
        <v>2</v>
      </c>
      <c r="G112" s="408"/>
      <c r="H112" s="408"/>
      <c r="I112" s="408"/>
      <c r="J112" s="408"/>
      <c r="K112" s="409"/>
      <c r="L112" s="421" t="str">
        <f>$L$20</f>
        <v>　</v>
      </c>
      <c r="M112" s="422"/>
      <c r="N112" s="422"/>
      <c r="O112" s="422"/>
      <c r="P112" s="422"/>
      <c r="Q112" s="422"/>
      <c r="R112" s="422"/>
      <c r="S112" s="422"/>
      <c r="T112" s="422"/>
      <c r="U112" s="422"/>
      <c r="V112" s="422"/>
      <c r="W112" s="422"/>
      <c r="X112" s="422"/>
      <c r="Y112" s="422"/>
      <c r="Z112" s="422"/>
      <c r="AA112" s="422"/>
      <c r="AB112" s="423"/>
      <c r="AC112" s="423"/>
      <c r="AD112" s="423"/>
      <c r="AE112" s="423"/>
      <c r="AF112" s="395" t="str">
        <f>$AF$20</f>
        <v/>
      </c>
      <c r="AG112" s="395"/>
      <c r="AH112" s="395"/>
      <c r="AI112" s="395"/>
      <c r="AJ112" s="396" t="str">
        <f>$AJ$20</f>
        <v/>
      </c>
      <c r="AK112" s="396"/>
      <c r="AL112" s="397"/>
      <c r="AM112" s="424" t="s">
        <v>186</v>
      </c>
      <c r="AN112" s="424"/>
      <c r="AO112" s="424" t="str">
        <f>$AO$20</f>
        <v/>
      </c>
      <c r="AP112" s="424"/>
      <c r="AQ112" s="424" t="s">
        <v>186</v>
      </c>
      <c r="AR112" s="424"/>
      <c r="AS112" s="426" t="str">
        <f>$AS$20</f>
        <v/>
      </c>
      <c r="AT112" s="427"/>
      <c r="AU112" s="395" t="str">
        <f>$AU$20</f>
        <v/>
      </c>
      <c r="AV112" s="395"/>
      <c r="AW112" s="395"/>
      <c r="AX112" s="395"/>
      <c r="AY112" s="395"/>
      <c r="AZ112" s="395"/>
      <c r="BA112" s="395"/>
      <c r="BB112" s="395"/>
      <c r="BC112" s="395"/>
      <c r="BD112" s="395"/>
      <c r="BE112" s="395"/>
      <c r="BF112" s="395"/>
      <c r="BG112" s="395"/>
      <c r="BH112" s="395"/>
      <c r="BI112" s="395"/>
      <c r="BJ112" s="395"/>
      <c r="BK112" s="395"/>
      <c r="BL112" s="395"/>
      <c r="BM112" s="387"/>
      <c r="BN112" s="387"/>
      <c r="BO112" s="387"/>
      <c r="BP112" s="387"/>
      <c r="BQ112" s="387"/>
      <c r="BR112" s="387"/>
      <c r="BS112" s="387"/>
      <c r="BT112" s="387"/>
      <c r="BU112" s="387"/>
      <c r="BV112" s="387"/>
      <c r="BW112" s="387"/>
      <c r="BX112" s="387"/>
      <c r="BY112" s="387"/>
      <c r="BZ112" s="387"/>
      <c r="CA112" s="387"/>
      <c r="CB112" s="387"/>
      <c r="CC112" s="387"/>
      <c r="CD112" s="387"/>
      <c r="CE112" s="388"/>
    </row>
    <row r="113" spans="1:83" ht="13.5" customHeight="1" x14ac:dyDescent="0.15">
      <c r="E113" s="119"/>
      <c r="F113" s="407"/>
      <c r="G113" s="408"/>
      <c r="H113" s="408"/>
      <c r="I113" s="408"/>
      <c r="J113" s="408"/>
      <c r="K113" s="409"/>
      <c r="L113" s="391" t="str">
        <f>$L$21</f>
        <v>　</v>
      </c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5"/>
      <c r="AG113" s="395"/>
      <c r="AH113" s="395"/>
      <c r="AI113" s="395"/>
      <c r="AJ113" s="396"/>
      <c r="AK113" s="396"/>
      <c r="AL113" s="397"/>
      <c r="AM113" s="424"/>
      <c r="AN113" s="424"/>
      <c r="AO113" s="424"/>
      <c r="AP113" s="424"/>
      <c r="AQ113" s="424"/>
      <c r="AR113" s="424"/>
      <c r="AS113" s="426"/>
      <c r="AT113" s="427"/>
      <c r="AU113" s="395"/>
      <c r="AV113" s="395"/>
      <c r="AW113" s="395"/>
      <c r="AX113" s="395"/>
      <c r="AY113" s="395"/>
      <c r="AZ113" s="395"/>
      <c r="BA113" s="395"/>
      <c r="BB113" s="395"/>
      <c r="BC113" s="395"/>
      <c r="BD113" s="395"/>
      <c r="BE113" s="395"/>
      <c r="BF113" s="395"/>
      <c r="BG113" s="395"/>
      <c r="BH113" s="395"/>
      <c r="BI113" s="395"/>
      <c r="BJ113" s="395"/>
      <c r="BK113" s="395"/>
      <c r="BL113" s="395"/>
      <c r="BM113" s="387"/>
      <c r="BN113" s="387"/>
      <c r="BO113" s="387"/>
      <c r="BP113" s="387"/>
      <c r="BQ113" s="387"/>
      <c r="BR113" s="387"/>
      <c r="BS113" s="387"/>
      <c r="BT113" s="387"/>
      <c r="BU113" s="387"/>
      <c r="BV113" s="387"/>
      <c r="BW113" s="387"/>
      <c r="BX113" s="387"/>
      <c r="BY113" s="387"/>
      <c r="BZ113" s="387"/>
      <c r="CA113" s="387"/>
      <c r="CB113" s="387"/>
      <c r="CC113" s="387"/>
      <c r="CD113" s="387"/>
      <c r="CE113" s="388"/>
    </row>
    <row r="114" spans="1:83" ht="13.5" customHeight="1" x14ac:dyDescent="0.15">
      <c r="E114" s="119"/>
      <c r="F114" s="407"/>
      <c r="G114" s="408"/>
      <c r="H114" s="408"/>
      <c r="I114" s="408"/>
      <c r="J114" s="408"/>
      <c r="K114" s="409"/>
      <c r="L114" s="413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6"/>
      <c r="AK114" s="396"/>
      <c r="AL114" s="397"/>
      <c r="AM114" s="424"/>
      <c r="AN114" s="424"/>
      <c r="AO114" s="424"/>
      <c r="AP114" s="424"/>
      <c r="AQ114" s="424"/>
      <c r="AR114" s="424"/>
      <c r="AS114" s="426"/>
      <c r="AT114" s="427"/>
      <c r="AU114" s="395"/>
      <c r="AV114" s="395"/>
      <c r="AW114" s="395"/>
      <c r="AX114" s="395"/>
      <c r="AY114" s="395"/>
      <c r="AZ114" s="395"/>
      <c r="BA114" s="395"/>
      <c r="BB114" s="395"/>
      <c r="BC114" s="395"/>
      <c r="BD114" s="395"/>
      <c r="BE114" s="395"/>
      <c r="BF114" s="395"/>
      <c r="BG114" s="395"/>
      <c r="BH114" s="395"/>
      <c r="BI114" s="395"/>
      <c r="BJ114" s="395"/>
      <c r="BK114" s="395"/>
      <c r="BL114" s="395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8"/>
    </row>
    <row r="115" spans="1:83" ht="13.5" customHeight="1" x14ac:dyDescent="0.15">
      <c r="F115" s="407">
        <v>3</v>
      </c>
      <c r="G115" s="408"/>
      <c r="H115" s="408"/>
      <c r="I115" s="408"/>
      <c r="J115" s="408"/>
      <c r="K115" s="409"/>
      <c r="L115" s="421" t="str">
        <f>$L$23</f>
        <v>　</v>
      </c>
      <c r="M115" s="422"/>
      <c r="N115" s="422"/>
      <c r="O115" s="422"/>
      <c r="P115" s="422"/>
      <c r="Q115" s="422"/>
      <c r="R115" s="422"/>
      <c r="S115" s="422"/>
      <c r="T115" s="422"/>
      <c r="U115" s="422"/>
      <c r="V115" s="422"/>
      <c r="W115" s="422"/>
      <c r="X115" s="422"/>
      <c r="Y115" s="422"/>
      <c r="Z115" s="422"/>
      <c r="AA115" s="422"/>
      <c r="AB115" s="423"/>
      <c r="AC115" s="423"/>
      <c r="AD115" s="423"/>
      <c r="AE115" s="423"/>
      <c r="AF115" s="395" t="str">
        <f>$AF$23</f>
        <v/>
      </c>
      <c r="AG115" s="395"/>
      <c r="AH115" s="395"/>
      <c r="AI115" s="395"/>
      <c r="AJ115" s="396" t="str">
        <f>$AJ$23</f>
        <v/>
      </c>
      <c r="AK115" s="396"/>
      <c r="AL115" s="397"/>
      <c r="AM115" s="424" t="s">
        <v>186</v>
      </c>
      <c r="AN115" s="424"/>
      <c r="AO115" s="424" t="str">
        <f>$AO$23</f>
        <v/>
      </c>
      <c r="AP115" s="424"/>
      <c r="AQ115" s="424" t="s">
        <v>186</v>
      </c>
      <c r="AR115" s="424"/>
      <c r="AS115" s="426" t="str">
        <f>$AS$23</f>
        <v/>
      </c>
      <c r="AT115" s="427"/>
      <c r="AU115" s="395" t="str">
        <f>$AU$23</f>
        <v/>
      </c>
      <c r="AV115" s="395"/>
      <c r="AW115" s="395"/>
      <c r="AX115" s="395"/>
      <c r="AY115" s="395"/>
      <c r="AZ115" s="395"/>
      <c r="BA115" s="395"/>
      <c r="BB115" s="395"/>
      <c r="BC115" s="395"/>
      <c r="BD115" s="395"/>
      <c r="BE115" s="395"/>
      <c r="BF115" s="395"/>
      <c r="BG115" s="395"/>
      <c r="BH115" s="395"/>
      <c r="BI115" s="395"/>
      <c r="BJ115" s="395"/>
      <c r="BK115" s="395"/>
      <c r="BL115" s="395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387"/>
      <c r="BY115" s="387"/>
      <c r="BZ115" s="387"/>
      <c r="CA115" s="387"/>
      <c r="CB115" s="387"/>
      <c r="CC115" s="387"/>
      <c r="CD115" s="387"/>
      <c r="CE115" s="388"/>
    </row>
    <row r="116" spans="1:83" ht="13.5" customHeight="1" x14ac:dyDescent="0.15">
      <c r="A116" s="103"/>
      <c r="B116" s="104"/>
      <c r="C116" s="104"/>
      <c r="D116" s="105"/>
      <c r="F116" s="407"/>
      <c r="G116" s="408"/>
      <c r="H116" s="408"/>
      <c r="I116" s="408"/>
      <c r="J116" s="408"/>
      <c r="K116" s="409"/>
      <c r="L116" s="391" t="str">
        <f>$L$24</f>
        <v>　</v>
      </c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5"/>
      <c r="AG116" s="395"/>
      <c r="AH116" s="395"/>
      <c r="AI116" s="395"/>
      <c r="AJ116" s="396"/>
      <c r="AK116" s="396"/>
      <c r="AL116" s="397"/>
      <c r="AM116" s="424"/>
      <c r="AN116" s="424"/>
      <c r="AO116" s="424"/>
      <c r="AP116" s="424"/>
      <c r="AQ116" s="424"/>
      <c r="AR116" s="424"/>
      <c r="AS116" s="426"/>
      <c r="AT116" s="427"/>
      <c r="AU116" s="395"/>
      <c r="AV116" s="395"/>
      <c r="AW116" s="395"/>
      <c r="AX116" s="395"/>
      <c r="AY116" s="395"/>
      <c r="AZ116" s="395"/>
      <c r="BA116" s="395"/>
      <c r="BB116" s="395"/>
      <c r="BC116" s="395"/>
      <c r="BD116" s="395"/>
      <c r="BE116" s="395"/>
      <c r="BF116" s="395"/>
      <c r="BG116" s="395"/>
      <c r="BH116" s="395"/>
      <c r="BI116" s="395"/>
      <c r="BJ116" s="395"/>
      <c r="BK116" s="395"/>
      <c r="BL116" s="395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387"/>
      <c r="BY116" s="387"/>
      <c r="BZ116" s="387"/>
      <c r="CA116" s="387"/>
      <c r="CB116" s="387"/>
      <c r="CC116" s="387"/>
      <c r="CD116" s="387"/>
      <c r="CE116" s="388"/>
    </row>
    <row r="117" spans="1:83" ht="13.5" customHeight="1" x14ac:dyDescent="0.15">
      <c r="A117" s="414" t="s">
        <v>188</v>
      </c>
      <c r="B117" s="415"/>
      <c r="C117" s="415"/>
      <c r="D117" s="416"/>
      <c r="F117" s="407"/>
      <c r="G117" s="408"/>
      <c r="H117" s="408"/>
      <c r="I117" s="408"/>
      <c r="J117" s="408"/>
      <c r="K117" s="409"/>
      <c r="L117" s="413"/>
      <c r="M117" s="395"/>
      <c r="N117" s="395"/>
      <c r="O117" s="395"/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6"/>
      <c r="AK117" s="396"/>
      <c r="AL117" s="397"/>
      <c r="AM117" s="424"/>
      <c r="AN117" s="424"/>
      <c r="AO117" s="424"/>
      <c r="AP117" s="424"/>
      <c r="AQ117" s="424"/>
      <c r="AR117" s="424"/>
      <c r="AS117" s="426"/>
      <c r="AT117" s="427"/>
      <c r="AU117" s="395"/>
      <c r="AV117" s="395"/>
      <c r="AW117" s="395"/>
      <c r="AX117" s="395"/>
      <c r="AY117" s="395"/>
      <c r="AZ117" s="395"/>
      <c r="BA117" s="395"/>
      <c r="BB117" s="395"/>
      <c r="BC117" s="395"/>
      <c r="BD117" s="395"/>
      <c r="BE117" s="395"/>
      <c r="BF117" s="395"/>
      <c r="BG117" s="395"/>
      <c r="BH117" s="395"/>
      <c r="BI117" s="395"/>
      <c r="BJ117" s="395"/>
      <c r="BK117" s="395"/>
      <c r="BL117" s="395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387"/>
      <c r="BY117" s="387"/>
      <c r="BZ117" s="387"/>
      <c r="CA117" s="387"/>
      <c r="CB117" s="387"/>
      <c r="CC117" s="387"/>
      <c r="CD117" s="387"/>
      <c r="CE117" s="388"/>
    </row>
    <row r="118" spans="1:83" ht="13.5" customHeight="1" x14ac:dyDescent="0.15">
      <c r="A118" s="417"/>
      <c r="B118" s="415"/>
      <c r="C118" s="415"/>
      <c r="D118" s="416"/>
      <c r="F118" s="407">
        <v>4</v>
      </c>
      <c r="G118" s="408"/>
      <c r="H118" s="408"/>
      <c r="I118" s="408"/>
      <c r="J118" s="408"/>
      <c r="K118" s="409"/>
      <c r="L118" s="421" t="str">
        <f>$L$26</f>
        <v>　</v>
      </c>
      <c r="M118" s="422"/>
      <c r="N118" s="422"/>
      <c r="O118" s="422"/>
      <c r="P118" s="422"/>
      <c r="Q118" s="422"/>
      <c r="R118" s="422"/>
      <c r="S118" s="422"/>
      <c r="T118" s="422"/>
      <c r="U118" s="422"/>
      <c r="V118" s="422"/>
      <c r="W118" s="422"/>
      <c r="X118" s="422"/>
      <c r="Y118" s="422"/>
      <c r="Z118" s="422"/>
      <c r="AA118" s="422"/>
      <c r="AB118" s="423"/>
      <c r="AC118" s="423"/>
      <c r="AD118" s="423"/>
      <c r="AE118" s="423"/>
      <c r="AF118" s="395" t="str">
        <f>$AF$26</f>
        <v/>
      </c>
      <c r="AG118" s="395"/>
      <c r="AH118" s="395"/>
      <c r="AI118" s="395"/>
      <c r="AJ118" s="396" t="str">
        <f>$AJ$26</f>
        <v/>
      </c>
      <c r="AK118" s="396"/>
      <c r="AL118" s="397"/>
      <c r="AM118" s="424" t="s">
        <v>186</v>
      </c>
      <c r="AN118" s="424"/>
      <c r="AO118" s="424" t="str">
        <f>$AO$26</f>
        <v/>
      </c>
      <c r="AP118" s="424"/>
      <c r="AQ118" s="424" t="s">
        <v>186</v>
      </c>
      <c r="AR118" s="424"/>
      <c r="AS118" s="426" t="str">
        <f>$AS$26</f>
        <v/>
      </c>
      <c r="AT118" s="427"/>
      <c r="AU118" s="395" t="str">
        <f>$AU$26</f>
        <v/>
      </c>
      <c r="AV118" s="395"/>
      <c r="AW118" s="395"/>
      <c r="AX118" s="395"/>
      <c r="AY118" s="395"/>
      <c r="AZ118" s="395"/>
      <c r="BA118" s="395"/>
      <c r="BB118" s="395"/>
      <c r="BC118" s="395"/>
      <c r="BD118" s="395"/>
      <c r="BE118" s="395"/>
      <c r="BF118" s="395"/>
      <c r="BG118" s="395"/>
      <c r="BH118" s="395"/>
      <c r="BI118" s="395"/>
      <c r="BJ118" s="395"/>
      <c r="BK118" s="395"/>
      <c r="BL118" s="395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387"/>
      <c r="BY118" s="387"/>
      <c r="BZ118" s="387"/>
      <c r="CA118" s="387"/>
      <c r="CB118" s="387"/>
      <c r="CC118" s="387"/>
      <c r="CD118" s="387"/>
      <c r="CE118" s="388"/>
    </row>
    <row r="119" spans="1:83" ht="13.5" customHeight="1" x14ac:dyDescent="0.15">
      <c r="A119" s="417"/>
      <c r="B119" s="415"/>
      <c r="C119" s="415"/>
      <c r="D119" s="416"/>
      <c r="F119" s="407"/>
      <c r="G119" s="408"/>
      <c r="H119" s="408"/>
      <c r="I119" s="408"/>
      <c r="J119" s="408"/>
      <c r="K119" s="409"/>
      <c r="L119" s="391" t="str">
        <f>$L$27</f>
        <v>　</v>
      </c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5"/>
      <c r="AG119" s="395"/>
      <c r="AH119" s="395"/>
      <c r="AI119" s="395"/>
      <c r="AJ119" s="396"/>
      <c r="AK119" s="396"/>
      <c r="AL119" s="397"/>
      <c r="AM119" s="424"/>
      <c r="AN119" s="424"/>
      <c r="AO119" s="424"/>
      <c r="AP119" s="424"/>
      <c r="AQ119" s="424"/>
      <c r="AR119" s="424"/>
      <c r="AS119" s="426"/>
      <c r="AT119" s="427"/>
      <c r="AU119" s="395"/>
      <c r="AV119" s="395"/>
      <c r="AW119" s="395"/>
      <c r="AX119" s="395"/>
      <c r="AY119" s="395"/>
      <c r="AZ119" s="395"/>
      <c r="BA119" s="395"/>
      <c r="BB119" s="395"/>
      <c r="BC119" s="395"/>
      <c r="BD119" s="395"/>
      <c r="BE119" s="395"/>
      <c r="BF119" s="395"/>
      <c r="BG119" s="395"/>
      <c r="BH119" s="395"/>
      <c r="BI119" s="395"/>
      <c r="BJ119" s="395"/>
      <c r="BK119" s="395"/>
      <c r="BL119" s="395"/>
      <c r="BM119" s="387"/>
      <c r="BN119" s="387"/>
      <c r="BO119" s="387"/>
      <c r="BP119" s="387"/>
      <c r="BQ119" s="387"/>
      <c r="BR119" s="387"/>
      <c r="BS119" s="387"/>
      <c r="BT119" s="387"/>
      <c r="BU119" s="387"/>
      <c r="BV119" s="387"/>
      <c r="BW119" s="387"/>
      <c r="BX119" s="387"/>
      <c r="BY119" s="387"/>
      <c r="BZ119" s="387"/>
      <c r="CA119" s="387"/>
      <c r="CB119" s="387"/>
      <c r="CC119" s="387"/>
      <c r="CD119" s="387"/>
      <c r="CE119" s="388"/>
    </row>
    <row r="120" spans="1:83" ht="13.5" customHeight="1" x14ac:dyDescent="0.15">
      <c r="A120" s="417"/>
      <c r="B120" s="415"/>
      <c r="C120" s="415"/>
      <c r="D120" s="416"/>
      <c r="F120" s="407"/>
      <c r="G120" s="408"/>
      <c r="H120" s="408"/>
      <c r="I120" s="408"/>
      <c r="J120" s="408"/>
      <c r="K120" s="409"/>
      <c r="L120" s="413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6"/>
      <c r="AK120" s="396"/>
      <c r="AL120" s="397"/>
      <c r="AM120" s="424"/>
      <c r="AN120" s="424"/>
      <c r="AO120" s="424"/>
      <c r="AP120" s="424"/>
      <c r="AQ120" s="424"/>
      <c r="AR120" s="424"/>
      <c r="AS120" s="426"/>
      <c r="AT120" s="427"/>
      <c r="AU120" s="395"/>
      <c r="AV120" s="395"/>
      <c r="AW120" s="395"/>
      <c r="AX120" s="395"/>
      <c r="AY120" s="395"/>
      <c r="AZ120" s="395"/>
      <c r="BA120" s="395"/>
      <c r="BB120" s="395"/>
      <c r="BC120" s="395"/>
      <c r="BD120" s="395"/>
      <c r="BE120" s="395"/>
      <c r="BF120" s="395"/>
      <c r="BG120" s="395"/>
      <c r="BH120" s="395"/>
      <c r="BI120" s="395"/>
      <c r="BJ120" s="395"/>
      <c r="BK120" s="395"/>
      <c r="BL120" s="395"/>
      <c r="BM120" s="387"/>
      <c r="BN120" s="387"/>
      <c r="BO120" s="387"/>
      <c r="BP120" s="387"/>
      <c r="BQ120" s="387"/>
      <c r="BR120" s="387"/>
      <c r="BS120" s="387"/>
      <c r="BT120" s="387"/>
      <c r="BU120" s="387"/>
      <c r="BV120" s="387"/>
      <c r="BW120" s="387"/>
      <c r="BX120" s="387"/>
      <c r="BY120" s="387"/>
      <c r="BZ120" s="387"/>
      <c r="CA120" s="387"/>
      <c r="CB120" s="387"/>
      <c r="CC120" s="387"/>
      <c r="CD120" s="387"/>
      <c r="CE120" s="388"/>
    </row>
    <row r="121" spans="1:83" ht="13.5" customHeight="1" x14ac:dyDescent="0.15">
      <c r="A121" s="417"/>
      <c r="B121" s="415"/>
      <c r="C121" s="415"/>
      <c r="D121" s="416"/>
      <c r="F121" s="407">
        <v>5</v>
      </c>
      <c r="G121" s="408"/>
      <c r="H121" s="408"/>
      <c r="I121" s="408"/>
      <c r="J121" s="408"/>
      <c r="K121" s="409"/>
      <c r="L121" s="421" t="str">
        <f>$L$29</f>
        <v>　</v>
      </c>
      <c r="M121" s="422"/>
      <c r="N121" s="422"/>
      <c r="O121" s="422"/>
      <c r="P121" s="422"/>
      <c r="Q121" s="422"/>
      <c r="R121" s="422"/>
      <c r="S121" s="422"/>
      <c r="T121" s="422"/>
      <c r="U121" s="422"/>
      <c r="V121" s="422"/>
      <c r="W121" s="422"/>
      <c r="X121" s="422"/>
      <c r="Y121" s="422"/>
      <c r="Z121" s="422"/>
      <c r="AA121" s="422"/>
      <c r="AB121" s="423"/>
      <c r="AC121" s="423"/>
      <c r="AD121" s="423"/>
      <c r="AE121" s="423"/>
      <c r="AF121" s="395" t="str">
        <f>$AF$29</f>
        <v/>
      </c>
      <c r="AG121" s="395"/>
      <c r="AH121" s="395"/>
      <c r="AI121" s="395"/>
      <c r="AJ121" s="396" t="str">
        <f>$AJ$29</f>
        <v/>
      </c>
      <c r="AK121" s="396"/>
      <c r="AL121" s="397"/>
      <c r="AM121" s="424" t="s">
        <v>186</v>
      </c>
      <c r="AN121" s="424"/>
      <c r="AO121" s="424" t="str">
        <f>$AO$29</f>
        <v/>
      </c>
      <c r="AP121" s="424"/>
      <c r="AQ121" s="424" t="s">
        <v>186</v>
      </c>
      <c r="AR121" s="424"/>
      <c r="AS121" s="426" t="str">
        <f>$AS$29</f>
        <v/>
      </c>
      <c r="AT121" s="427"/>
      <c r="AU121" s="395" t="str">
        <f>$AU$29</f>
        <v/>
      </c>
      <c r="AV121" s="395"/>
      <c r="AW121" s="395"/>
      <c r="AX121" s="395"/>
      <c r="AY121" s="395"/>
      <c r="AZ121" s="395"/>
      <c r="BA121" s="395"/>
      <c r="BB121" s="395"/>
      <c r="BC121" s="395"/>
      <c r="BD121" s="395"/>
      <c r="BE121" s="395"/>
      <c r="BF121" s="395"/>
      <c r="BG121" s="395"/>
      <c r="BH121" s="395"/>
      <c r="BI121" s="395"/>
      <c r="BJ121" s="395"/>
      <c r="BK121" s="395"/>
      <c r="BL121" s="395"/>
      <c r="BM121" s="387"/>
      <c r="BN121" s="387"/>
      <c r="BO121" s="387"/>
      <c r="BP121" s="387"/>
      <c r="BQ121" s="387"/>
      <c r="BR121" s="387"/>
      <c r="BS121" s="387"/>
      <c r="BT121" s="387"/>
      <c r="BU121" s="387"/>
      <c r="BV121" s="387"/>
      <c r="BW121" s="387"/>
      <c r="BX121" s="387"/>
      <c r="BY121" s="387"/>
      <c r="BZ121" s="387"/>
      <c r="CA121" s="387"/>
      <c r="CB121" s="387"/>
      <c r="CC121" s="387"/>
      <c r="CD121" s="387"/>
      <c r="CE121" s="388"/>
    </row>
    <row r="122" spans="1:83" ht="13.5" customHeight="1" x14ac:dyDescent="0.15">
      <c r="A122" s="417"/>
      <c r="B122" s="415"/>
      <c r="C122" s="415"/>
      <c r="D122" s="416"/>
      <c r="F122" s="407"/>
      <c r="G122" s="408"/>
      <c r="H122" s="408"/>
      <c r="I122" s="408"/>
      <c r="J122" s="408"/>
      <c r="K122" s="409"/>
      <c r="L122" s="391" t="str">
        <f>$L$30</f>
        <v>　</v>
      </c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5"/>
      <c r="AG122" s="395"/>
      <c r="AH122" s="395"/>
      <c r="AI122" s="395"/>
      <c r="AJ122" s="396"/>
      <c r="AK122" s="396"/>
      <c r="AL122" s="397"/>
      <c r="AM122" s="424"/>
      <c r="AN122" s="424"/>
      <c r="AO122" s="424"/>
      <c r="AP122" s="424"/>
      <c r="AQ122" s="424"/>
      <c r="AR122" s="424"/>
      <c r="AS122" s="426"/>
      <c r="AT122" s="427"/>
      <c r="AU122" s="395"/>
      <c r="AV122" s="395"/>
      <c r="AW122" s="395"/>
      <c r="AX122" s="395"/>
      <c r="AY122" s="395"/>
      <c r="AZ122" s="395"/>
      <c r="BA122" s="395"/>
      <c r="BB122" s="395"/>
      <c r="BC122" s="395"/>
      <c r="BD122" s="395"/>
      <c r="BE122" s="395"/>
      <c r="BF122" s="395"/>
      <c r="BG122" s="395"/>
      <c r="BH122" s="395"/>
      <c r="BI122" s="395"/>
      <c r="BJ122" s="395"/>
      <c r="BK122" s="395"/>
      <c r="BL122" s="395"/>
      <c r="BM122" s="387"/>
      <c r="BN122" s="387"/>
      <c r="BO122" s="387"/>
      <c r="BP122" s="387"/>
      <c r="BQ122" s="387"/>
      <c r="BR122" s="387"/>
      <c r="BS122" s="387"/>
      <c r="BT122" s="387"/>
      <c r="BU122" s="387"/>
      <c r="BV122" s="387"/>
      <c r="BW122" s="387"/>
      <c r="BX122" s="387"/>
      <c r="BY122" s="387"/>
      <c r="BZ122" s="387"/>
      <c r="CA122" s="387"/>
      <c r="CB122" s="387"/>
      <c r="CC122" s="387"/>
      <c r="CD122" s="387"/>
      <c r="CE122" s="388"/>
    </row>
    <row r="123" spans="1:83" ht="13.5" customHeight="1" x14ac:dyDescent="0.15">
      <c r="A123" s="417"/>
      <c r="B123" s="415"/>
      <c r="C123" s="415"/>
      <c r="D123" s="416"/>
      <c r="F123" s="407"/>
      <c r="G123" s="408"/>
      <c r="H123" s="408"/>
      <c r="I123" s="408"/>
      <c r="J123" s="408"/>
      <c r="K123" s="409"/>
      <c r="L123" s="413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6"/>
      <c r="AK123" s="396"/>
      <c r="AL123" s="397"/>
      <c r="AM123" s="424"/>
      <c r="AN123" s="424"/>
      <c r="AO123" s="424"/>
      <c r="AP123" s="424"/>
      <c r="AQ123" s="424"/>
      <c r="AR123" s="424"/>
      <c r="AS123" s="426"/>
      <c r="AT123" s="427"/>
      <c r="AU123" s="395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  <c r="BF123" s="395"/>
      <c r="BG123" s="395"/>
      <c r="BH123" s="395"/>
      <c r="BI123" s="395"/>
      <c r="BJ123" s="395"/>
      <c r="BK123" s="395"/>
      <c r="BL123" s="395"/>
      <c r="BM123" s="387"/>
      <c r="BN123" s="387"/>
      <c r="BO123" s="387"/>
      <c r="BP123" s="387"/>
      <c r="BQ123" s="387"/>
      <c r="BR123" s="387"/>
      <c r="BS123" s="387"/>
      <c r="BT123" s="387"/>
      <c r="BU123" s="387"/>
      <c r="BV123" s="387"/>
      <c r="BW123" s="387"/>
      <c r="BX123" s="387"/>
      <c r="BY123" s="387"/>
      <c r="BZ123" s="387"/>
      <c r="CA123" s="387"/>
      <c r="CB123" s="387"/>
      <c r="CC123" s="387"/>
      <c r="CD123" s="387"/>
      <c r="CE123" s="388"/>
    </row>
    <row r="124" spans="1:83" ht="13.5" customHeight="1" x14ac:dyDescent="0.15">
      <c r="A124" s="418"/>
      <c r="B124" s="419"/>
      <c r="C124" s="419"/>
      <c r="D124" s="420"/>
      <c r="F124" s="407">
        <v>6</v>
      </c>
      <c r="G124" s="408"/>
      <c r="H124" s="408"/>
      <c r="I124" s="408"/>
      <c r="J124" s="408"/>
      <c r="K124" s="409"/>
      <c r="L124" s="421" t="str">
        <f>$L$32</f>
        <v/>
      </c>
      <c r="M124" s="422"/>
      <c r="N124" s="422"/>
      <c r="O124" s="422"/>
      <c r="P124" s="422"/>
      <c r="Q124" s="422"/>
      <c r="R124" s="422"/>
      <c r="S124" s="422"/>
      <c r="T124" s="422"/>
      <c r="U124" s="422"/>
      <c r="V124" s="422"/>
      <c r="W124" s="422"/>
      <c r="X124" s="422"/>
      <c r="Y124" s="422"/>
      <c r="Z124" s="422"/>
      <c r="AA124" s="422"/>
      <c r="AB124" s="423"/>
      <c r="AC124" s="423"/>
      <c r="AD124" s="423"/>
      <c r="AE124" s="423"/>
      <c r="AF124" s="395" t="str">
        <f>$AF$32</f>
        <v/>
      </c>
      <c r="AG124" s="395"/>
      <c r="AH124" s="395"/>
      <c r="AI124" s="395"/>
      <c r="AJ124" s="396" t="str">
        <f>$AJ$32</f>
        <v/>
      </c>
      <c r="AK124" s="396"/>
      <c r="AL124" s="397"/>
      <c r="AM124" s="424" t="s">
        <v>186</v>
      </c>
      <c r="AN124" s="424"/>
      <c r="AO124" s="424" t="str">
        <f>$AO$32</f>
        <v/>
      </c>
      <c r="AP124" s="424"/>
      <c r="AQ124" s="424" t="s">
        <v>186</v>
      </c>
      <c r="AR124" s="424"/>
      <c r="AS124" s="426" t="str">
        <f>$AS$32</f>
        <v/>
      </c>
      <c r="AT124" s="427"/>
      <c r="AU124" s="395" t="str">
        <f>$AU$32</f>
        <v/>
      </c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  <c r="BF124" s="395"/>
      <c r="BG124" s="395"/>
      <c r="BH124" s="395"/>
      <c r="BI124" s="395"/>
      <c r="BJ124" s="395"/>
      <c r="BK124" s="395"/>
      <c r="BL124" s="395"/>
      <c r="BM124" s="387"/>
      <c r="BN124" s="387"/>
      <c r="BO124" s="387"/>
      <c r="BP124" s="387"/>
      <c r="BQ124" s="387"/>
      <c r="BR124" s="387"/>
      <c r="BS124" s="387"/>
      <c r="BT124" s="387"/>
      <c r="BU124" s="387"/>
      <c r="BV124" s="387"/>
      <c r="BW124" s="387"/>
      <c r="BX124" s="387"/>
      <c r="BY124" s="387"/>
      <c r="BZ124" s="387"/>
      <c r="CA124" s="387"/>
      <c r="CB124" s="387"/>
      <c r="CC124" s="387"/>
      <c r="CD124" s="387"/>
      <c r="CE124" s="388"/>
    </row>
    <row r="125" spans="1:83" ht="13.5" customHeight="1" x14ac:dyDescent="0.15">
      <c r="A125" s="106"/>
      <c r="B125" s="107" t="s">
        <v>16</v>
      </c>
      <c r="C125" s="107"/>
      <c r="D125" s="108" t="s">
        <v>17</v>
      </c>
      <c r="F125" s="407"/>
      <c r="G125" s="408"/>
      <c r="H125" s="408"/>
      <c r="I125" s="408"/>
      <c r="J125" s="408"/>
      <c r="K125" s="409"/>
      <c r="L125" s="391" t="str">
        <f>$L$33</f>
        <v/>
      </c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5"/>
      <c r="AG125" s="395"/>
      <c r="AH125" s="395"/>
      <c r="AI125" s="395"/>
      <c r="AJ125" s="396"/>
      <c r="AK125" s="396"/>
      <c r="AL125" s="397"/>
      <c r="AM125" s="424"/>
      <c r="AN125" s="424"/>
      <c r="AO125" s="424"/>
      <c r="AP125" s="424"/>
      <c r="AQ125" s="424"/>
      <c r="AR125" s="424"/>
      <c r="AS125" s="426"/>
      <c r="AT125" s="427"/>
      <c r="AU125" s="395"/>
      <c r="AV125" s="395"/>
      <c r="AW125" s="395"/>
      <c r="AX125" s="395"/>
      <c r="AY125" s="395"/>
      <c r="AZ125" s="395"/>
      <c r="BA125" s="395"/>
      <c r="BB125" s="395"/>
      <c r="BC125" s="395"/>
      <c r="BD125" s="395"/>
      <c r="BE125" s="395"/>
      <c r="BF125" s="395"/>
      <c r="BG125" s="395"/>
      <c r="BH125" s="395"/>
      <c r="BI125" s="395"/>
      <c r="BJ125" s="395"/>
      <c r="BK125" s="395"/>
      <c r="BL125" s="395"/>
      <c r="BM125" s="387"/>
      <c r="BN125" s="387"/>
      <c r="BO125" s="387"/>
      <c r="BP125" s="387"/>
      <c r="BQ125" s="387"/>
      <c r="BR125" s="387"/>
      <c r="BS125" s="387"/>
      <c r="BT125" s="387"/>
      <c r="BU125" s="387"/>
      <c r="BV125" s="387"/>
      <c r="BW125" s="387"/>
      <c r="BX125" s="387"/>
      <c r="BY125" s="387"/>
      <c r="BZ125" s="387"/>
      <c r="CA125" s="387"/>
      <c r="CB125" s="387"/>
      <c r="CC125" s="387"/>
      <c r="CD125" s="387"/>
      <c r="CE125" s="388"/>
    </row>
    <row r="126" spans="1:83" ht="13.5" customHeight="1" x14ac:dyDescent="0.15">
      <c r="A126" s="398"/>
      <c r="B126" s="399"/>
      <c r="C126" s="399"/>
      <c r="D126" s="400"/>
      <c r="F126" s="407"/>
      <c r="G126" s="408"/>
      <c r="H126" s="408"/>
      <c r="I126" s="408"/>
      <c r="J126" s="408"/>
      <c r="K126" s="409"/>
      <c r="L126" s="413"/>
      <c r="M126" s="395"/>
      <c r="N126" s="395"/>
      <c r="O126" s="395"/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395"/>
      <c r="AH126" s="395"/>
      <c r="AI126" s="395"/>
      <c r="AJ126" s="396"/>
      <c r="AK126" s="396"/>
      <c r="AL126" s="397"/>
      <c r="AM126" s="424"/>
      <c r="AN126" s="424"/>
      <c r="AO126" s="424"/>
      <c r="AP126" s="424"/>
      <c r="AQ126" s="424"/>
      <c r="AR126" s="424"/>
      <c r="AS126" s="426"/>
      <c r="AT126" s="427"/>
      <c r="AU126" s="395"/>
      <c r="AV126" s="395"/>
      <c r="AW126" s="395"/>
      <c r="AX126" s="395"/>
      <c r="AY126" s="395"/>
      <c r="AZ126" s="395"/>
      <c r="BA126" s="395"/>
      <c r="BB126" s="395"/>
      <c r="BC126" s="395"/>
      <c r="BD126" s="395"/>
      <c r="BE126" s="395"/>
      <c r="BF126" s="395"/>
      <c r="BG126" s="395"/>
      <c r="BH126" s="395"/>
      <c r="BI126" s="395"/>
      <c r="BJ126" s="395"/>
      <c r="BK126" s="395"/>
      <c r="BL126" s="395"/>
      <c r="BM126" s="387"/>
      <c r="BN126" s="387"/>
      <c r="BO126" s="387"/>
      <c r="BP126" s="387"/>
      <c r="BQ126" s="387"/>
      <c r="BR126" s="387"/>
      <c r="BS126" s="387"/>
      <c r="BT126" s="387"/>
      <c r="BU126" s="387"/>
      <c r="BV126" s="387"/>
      <c r="BW126" s="387"/>
      <c r="BX126" s="387"/>
      <c r="BY126" s="387"/>
      <c r="BZ126" s="387"/>
      <c r="CA126" s="387"/>
      <c r="CB126" s="387"/>
      <c r="CC126" s="387"/>
      <c r="CD126" s="387"/>
      <c r="CE126" s="388"/>
    </row>
    <row r="127" spans="1:83" ht="13.5" customHeight="1" x14ac:dyDescent="0.15">
      <c r="A127" s="401"/>
      <c r="B127" s="402"/>
      <c r="C127" s="402"/>
      <c r="D127" s="403"/>
      <c r="F127" s="407">
        <v>7</v>
      </c>
      <c r="G127" s="408"/>
      <c r="H127" s="408"/>
      <c r="I127" s="408"/>
      <c r="J127" s="408"/>
      <c r="K127" s="409"/>
      <c r="L127" s="421" t="str">
        <f>$L$35</f>
        <v/>
      </c>
      <c r="M127" s="422"/>
      <c r="N127" s="422"/>
      <c r="O127" s="422"/>
      <c r="P127" s="422"/>
      <c r="Q127" s="422"/>
      <c r="R127" s="422"/>
      <c r="S127" s="422"/>
      <c r="T127" s="422"/>
      <c r="U127" s="422"/>
      <c r="V127" s="422"/>
      <c r="W127" s="422"/>
      <c r="X127" s="422"/>
      <c r="Y127" s="422"/>
      <c r="Z127" s="422"/>
      <c r="AA127" s="422"/>
      <c r="AB127" s="423"/>
      <c r="AC127" s="423"/>
      <c r="AD127" s="423"/>
      <c r="AE127" s="423"/>
      <c r="AF127" s="395" t="str">
        <f>$AF$35</f>
        <v/>
      </c>
      <c r="AG127" s="395"/>
      <c r="AH127" s="395"/>
      <c r="AI127" s="395"/>
      <c r="AJ127" s="396" t="str">
        <f>$AJ$35</f>
        <v/>
      </c>
      <c r="AK127" s="396"/>
      <c r="AL127" s="397"/>
      <c r="AM127" s="424" t="s">
        <v>186</v>
      </c>
      <c r="AN127" s="424"/>
      <c r="AO127" s="424" t="str">
        <f>$AO$35</f>
        <v/>
      </c>
      <c r="AP127" s="424"/>
      <c r="AQ127" s="424" t="s">
        <v>186</v>
      </c>
      <c r="AR127" s="424"/>
      <c r="AS127" s="426" t="str">
        <f>$AS$35</f>
        <v/>
      </c>
      <c r="AT127" s="427"/>
      <c r="AU127" s="395" t="str">
        <f>$AU$35</f>
        <v/>
      </c>
      <c r="AV127" s="395"/>
      <c r="AW127" s="395"/>
      <c r="AX127" s="395"/>
      <c r="AY127" s="395"/>
      <c r="AZ127" s="395"/>
      <c r="BA127" s="395"/>
      <c r="BB127" s="395"/>
      <c r="BC127" s="395"/>
      <c r="BD127" s="395"/>
      <c r="BE127" s="395"/>
      <c r="BF127" s="395"/>
      <c r="BG127" s="395"/>
      <c r="BH127" s="395"/>
      <c r="BI127" s="395"/>
      <c r="BJ127" s="395"/>
      <c r="BK127" s="395"/>
      <c r="BL127" s="395"/>
      <c r="BM127" s="387"/>
      <c r="BN127" s="387"/>
      <c r="BO127" s="387"/>
      <c r="BP127" s="387"/>
      <c r="BQ127" s="387"/>
      <c r="BR127" s="387"/>
      <c r="BS127" s="387"/>
      <c r="BT127" s="387"/>
      <c r="BU127" s="387"/>
      <c r="BV127" s="387"/>
      <c r="BW127" s="387"/>
      <c r="BX127" s="387"/>
      <c r="BY127" s="387"/>
      <c r="BZ127" s="387"/>
      <c r="CA127" s="387"/>
      <c r="CB127" s="387"/>
      <c r="CC127" s="387"/>
      <c r="CD127" s="387"/>
      <c r="CE127" s="388"/>
    </row>
    <row r="128" spans="1:83" ht="13.5" customHeight="1" x14ac:dyDescent="0.15">
      <c r="A128" s="404"/>
      <c r="B128" s="405"/>
      <c r="C128" s="405"/>
      <c r="D128" s="406"/>
      <c r="F128" s="407"/>
      <c r="G128" s="408"/>
      <c r="H128" s="408"/>
      <c r="I128" s="408"/>
      <c r="J128" s="408"/>
      <c r="K128" s="409"/>
      <c r="L128" s="391" t="str">
        <f>$L$36</f>
        <v/>
      </c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5"/>
      <c r="AG128" s="395"/>
      <c r="AH128" s="395"/>
      <c r="AI128" s="395"/>
      <c r="AJ128" s="396"/>
      <c r="AK128" s="396"/>
      <c r="AL128" s="397"/>
      <c r="AM128" s="424"/>
      <c r="AN128" s="424"/>
      <c r="AO128" s="424"/>
      <c r="AP128" s="424"/>
      <c r="AQ128" s="424"/>
      <c r="AR128" s="424"/>
      <c r="AS128" s="426"/>
      <c r="AT128" s="427"/>
      <c r="AU128" s="395"/>
      <c r="AV128" s="395"/>
      <c r="AW128" s="395"/>
      <c r="AX128" s="395"/>
      <c r="AY128" s="395"/>
      <c r="AZ128" s="395"/>
      <c r="BA128" s="395"/>
      <c r="BB128" s="395"/>
      <c r="BC128" s="395"/>
      <c r="BD128" s="395"/>
      <c r="BE128" s="395"/>
      <c r="BF128" s="395"/>
      <c r="BG128" s="395"/>
      <c r="BH128" s="395"/>
      <c r="BI128" s="395"/>
      <c r="BJ128" s="395"/>
      <c r="BK128" s="395"/>
      <c r="BL128" s="395"/>
      <c r="BM128" s="387"/>
      <c r="BN128" s="387"/>
      <c r="BO128" s="387"/>
      <c r="BP128" s="387"/>
      <c r="BQ128" s="387"/>
      <c r="BR128" s="387"/>
      <c r="BS128" s="387"/>
      <c r="BT128" s="387"/>
      <c r="BU128" s="387"/>
      <c r="BV128" s="387"/>
      <c r="BW128" s="387"/>
      <c r="BX128" s="387"/>
      <c r="BY128" s="387"/>
      <c r="BZ128" s="387"/>
      <c r="CA128" s="387"/>
      <c r="CB128" s="387"/>
      <c r="CC128" s="387"/>
      <c r="CD128" s="387"/>
      <c r="CE128" s="388"/>
    </row>
    <row r="129" spans="6:83" ht="14.25" customHeight="1" x14ac:dyDescent="0.15">
      <c r="F129" s="410"/>
      <c r="G129" s="411"/>
      <c r="H129" s="411"/>
      <c r="I129" s="411"/>
      <c r="J129" s="411"/>
      <c r="K129" s="412"/>
      <c r="L129" s="393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430"/>
      <c r="AK129" s="430"/>
      <c r="AL129" s="431"/>
      <c r="AM129" s="425"/>
      <c r="AN129" s="425"/>
      <c r="AO129" s="425"/>
      <c r="AP129" s="425"/>
      <c r="AQ129" s="425"/>
      <c r="AR129" s="425"/>
      <c r="AS129" s="428"/>
      <c r="AT129" s="429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4"/>
      <c r="BE129" s="394"/>
      <c r="BF129" s="394"/>
      <c r="BG129" s="394"/>
      <c r="BH129" s="394"/>
      <c r="BI129" s="394"/>
      <c r="BJ129" s="394"/>
      <c r="BK129" s="394"/>
      <c r="BL129" s="394"/>
      <c r="BM129" s="389"/>
      <c r="BN129" s="389"/>
      <c r="BO129" s="389"/>
      <c r="BP129" s="389"/>
      <c r="BQ129" s="389"/>
      <c r="BR129" s="389"/>
      <c r="BS129" s="389"/>
      <c r="BT129" s="389"/>
      <c r="BU129" s="389"/>
      <c r="BV129" s="389"/>
      <c r="BW129" s="389"/>
      <c r="BX129" s="389"/>
      <c r="BY129" s="389"/>
      <c r="BZ129" s="389"/>
      <c r="CA129" s="389"/>
      <c r="CB129" s="389"/>
      <c r="CC129" s="389"/>
      <c r="CD129" s="389"/>
      <c r="CE129" s="390"/>
    </row>
    <row r="131" spans="6:83" x14ac:dyDescent="0.15">
      <c r="U131" s="111"/>
    </row>
    <row r="132" spans="6:83" x14ac:dyDescent="0.15">
      <c r="L132" s="111" t="s">
        <v>189</v>
      </c>
    </row>
    <row r="133" spans="6:83" ht="13.5" customHeight="1" x14ac:dyDescent="0.15">
      <c r="AP133" s="379"/>
      <c r="AQ133" s="380"/>
      <c r="AR133" s="380"/>
      <c r="AS133" s="380"/>
      <c r="AT133" s="380"/>
      <c r="AU133" s="380"/>
      <c r="AV133" s="380"/>
      <c r="AW133" s="380"/>
      <c r="AX133" s="380"/>
      <c r="AY133" s="380"/>
      <c r="AZ133" s="380"/>
      <c r="BA133" s="382"/>
      <c r="BB133" s="383"/>
      <c r="BC133" s="383"/>
      <c r="BD133" s="383"/>
      <c r="BE133" s="383"/>
      <c r="BF133" s="383"/>
      <c r="BG133" s="383"/>
      <c r="BH133" s="383"/>
      <c r="BI133" s="383"/>
      <c r="BJ133" s="383"/>
      <c r="BK133" s="383"/>
      <c r="BL133" s="383"/>
      <c r="BM133" s="383"/>
      <c r="BN133" s="383"/>
      <c r="BO133" s="383"/>
      <c r="BP133" s="383"/>
      <c r="BQ133" s="383"/>
      <c r="BR133" s="383"/>
      <c r="BS133" s="383"/>
      <c r="BT133" s="383"/>
      <c r="BU133" s="383"/>
      <c r="BV133" s="383"/>
      <c r="BW133" s="383"/>
      <c r="BX133" s="383"/>
      <c r="BY133" s="383"/>
      <c r="BZ133" s="383"/>
      <c r="CA133" s="383"/>
      <c r="CB133" s="379"/>
      <c r="CC133" s="380"/>
      <c r="CD133" s="380"/>
      <c r="CE133" s="380"/>
    </row>
    <row r="134" spans="6:83" ht="13.5" customHeight="1" x14ac:dyDescent="0.15">
      <c r="Q134" s="111"/>
      <c r="T134" s="112" t="s">
        <v>14</v>
      </c>
      <c r="U134" s="402">
        <f>$T$42</f>
        <v>0</v>
      </c>
      <c r="V134" s="402"/>
      <c r="W134" s="101" t="s">
        <v>15</v>
      </c>
      <c r="X134" s="402">
        <f>$X$42</f>
        <v>0</v>
      </c>
      <c r="Y134" s="402"/>
      <c r="Z134" s="402" t="s">
        <v>16</v>
      </c>
      <c r="AA134" s="402"/>
      <c r="AB134" s="402">
        <f>$AB$42</f>
        <v>0</v>
      </c>
      <c r="AC134" s="402"/>
      <c r="AD134" s="402" t="s">
        <v>17</v>
      </c>
      <c r="AE134" s="402"/>
      <c r="AP134" s="380"/>
      <c r="AQ134" s="380"/>
      <c r="AR134" s="380"/>
      <c r="AS134" s="380"/>
      <c r="AT134" s="380"/>
      <c r="AU134" s="380"/>
      <c r="AV134" s="380"/>
      <c r="AW134" s="380"/>
      <c r="AX134" s="380"/>
      <c r="AY134" s="380"/>
      <c r="AZ134" s="380"/>
      <c r="BA134" s="383"/>
      <c r="BB134" s="383"/>
      <c r="BC134" s="383"/>
      <c r="BD134" s="383"/>
      <c r="BE134" s="383"/>
      <c r="BF134" s="383"/>
      <c r="BG134" s="383"/>
      <c r="BH134" s="383"/>
      <c r="BI134" s="383"/>
      <c r="BJ134" s="383"/>
      <c r="BK134" s="383"/>
      <c r="BL134" s="383"/>
      <c r="BM134" s="383"/>
      <c r="BN134" s="383"/>
      <c r="BO134" s="383"/>
      <c r="BP134" s="383"/>
      <c r="BQ134" s="383"/>
      <c r="BR134" s="383"/>
      <c r="BS134" s="383"/>
      <c r="BT134" s="383"/>
      <c r="BU134" s="383"/>
      <c r="BV134" s="383"/>
      <c r="BW134" s="383"/>
      <c r="BX134" s="383"/>
      <c r="BY134" s="383"/>
      <c r="BZ134" s="383"/>
      <c r="CA134" s="383"/>
      <c r="CB134" s="380"/>
      <c r="CC134" s="380"/>
      <c r="CD134" s="380"/>
      <c r="CE134" s="380"/>
    </row>
    <row r="136" spans="6:83" ht="13.5" customHeight="1" x14ac:dyDescent="0.15">
      <c r="F136" s="111" t="str">
        <f>$F$44</f>
        <v>第51回全国高等学校選抜バドミントン大会実行委員会事務局　御中</v>
      </c>
      <c r="AP136" s="379" t="s">
        <v>191</v>
      </c>
      <c r="AQ136" s="380"/>
      <c r="AR136" s="380"/>
      <c r="AS136" s="380"/>
      <c r="AT136" s="380"/>
      <c r="AU136" s="380"/>
      <c r="AV136" s="380"/>
      <c r="AW136" s="380"/>
      <c r="AX136" s="380"/>
      <c r="AY136" s="380"/>
      <c r="AZ136" s="380"/>
      <c r="BA136" s="382" t="str">
        <f>$BA$44</f>
        <v>　</v>
      </c>
      <c r="BB136" s="383"/>
      <c r="BC136" s="383"/>
      <c r="BD136" s="383"/>
      <c r="BE136" s="383"/>
      <c r="BF136" s="383"/>
      <c r="BG136" s="383"/>
      <c r="BH136" s="383"/>
      <c r="BI136" s="383"/>
      <c r="BJ136" s="383"/>
      <c r="BK136" s="383"/>
      <c r="BL136" s="383"/>
      <c r="BM136" s="383"/>
      <c r="BN136" s="383"/>
      <c r="BO136" s="383"/>
      <c r="BP136" s="383"/>
      <c r="BQ136" s="383"/>
      <c r="BR136" s="383"/>
      <c r="BS136" s="383"/>
      <c r="BT136" s="383"/>
      <c r="BU136" s="383"/>
      <c r="BV136" s="383"/>
      <c r="BW136" s="383"/>
      <c r="BX136" s="383"/>
      <c r="BY136" s="383"/>
      <c r="BZ136" s="383"/>
      <c r="CA136" s="383"/>
      <c r="CB136" s="379" t="s">
        <v>167</v>
      </c>
      <c r="CC136" s="380"/>
      <c r="CD136" s="380"/>
      <c r="CE136" s="380"/>
    </row>
    <row r="137" spans="6:83" ht="13.5" customHeight="1" x14ac:dyDescent="0.15"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4"/>
      <c r="BB137" s="384"/>
      <c r="BC137" s="384"/>
      <c r="BD137" s="384"/>
      <c r="BE137" s="384"/>
      <c r="BF137" s="384"/>
      <c r="BG137" s="384"/>
      <c r="BH137" s="384"/>
      <c r="BI137" s="384"/>
      <c r="BJ137" s="384"/>
      <c r="BK137" s="384"/>
      <c r="BL137" s="384"/>
      <c r="BM137" s="384"/>
      <c r="BN137" s="384"/>
      <c r="BO137" s="384"/>
      <c r="BP137" s="384"/>
      <c r="BQ137" s="384"/>
      <c r="BR137" s="384"/>
      <c r="BS137" s="384"/>
      <c r="BT137" s="384"/>
      <c r="BU137" s="384"/>
      <c r="BV137" s="384"/>
      <c r="BW137" s="384"/>
      <c r="BX137" s="384"/>
      <c r="BY137" s="384"/>
      <c r="BZ137" s="384"/>
      <c r="CA137" s="384"/>
      <c r="CB137" s="381"/>
      <c r="CC137" s="381"/>
      <c r="CD137" s="381"/>
      <c r="CE137" s="381"/>
    </row>
  </sheetData>
  <mergeCells count="442">
    <mergeCell ref="BS4:CE4"/>
    <mergeCell ref="S7:T7"/>
    <mergeCell ref="U7:X7"/>
    <mergeCell ref="Y7:Z7"/>
    <mergeCell ref="AA7:AD7"/>
    <mergeCell ref="AE7:BG7"/>
    <mergeCell ref="BS5:CE6"/>
    <mergeCell ref="F1:M1"/>
    <mergeCell ref="N1:U1"/>
    <mergeCell ref="V1:BP1"/>
    <mergeCell ref="F2:M2"/>
    <mergeCell ref="N2:U2"/>
    <mergeCell ref="V2:BP2"/>
    <mergeCell ref="BQ1:BW2"/>
    <mergeCell ref="BX1:CE2"/>
    <mergeCell ref="BH5:BR6"/>
    <mergeCell ref="R5:BG6"/>
    <mergeCell ref="CC7:CE8"/>
    <mergeCell ref="S8:BG8"/>
    <mergeCell ref="AB42:AC42"/>
    <mergeCell ref="AD42:AE42"/>
    <mergeCell ref="L14:AE14"/>
    <mergeCell ref="L17:AE17"/>
    <mergeCell ref="L20:AE20"/>
    <mergeCell ref="L23:AE23"/>
    <mergeCell ref="L26:AE26"/>
    <mergeCell ref="L29:AE29"/>
    <mergeCell ref="L15:AE16"/>
    <mergeCell ref="L27:AE28"/>
    <mergeCell ref="BH50:BR50"/>
    <mergeCell ref="BH53:BR54"/>
    <mergeCell ref="BS50:CE50"/>
    <mergeCell ref="S53:T53"/>
    <mergeCell ref="U53:X53"/>
    <mergeCell ref="Y53:Z53"/>
    <mergeCell ref="AA53:AD53"/>
    <mergeCell ref="AE53:BG53"/>
    <mergeCell ref="BS53:BU54"/>
    <mergeCell ref="CA53:CB54"/>
    <mergeCell ref="BV53:BW54"/>
    <mergeCell ref="N93:U93"/>
    <mergeCell ref="V93:BP93"/>
    <mergeCell ref="F94:M94"/>
    <mergeCell ref="N94:U94"/>
    <mergeCell ref="V94:BP94"/>
    <mergeCell ref="L81:AE81"/>
    <mergeCell ref="U88:V88"/>
    <mergeCell ref="X88:Y88"/>
    <mergeCell ref="Z88:AA88"/>
    <mergeCell ref="AB88:AC88"/>
    <mergeCell ref="AD88:AE88"/>
    <mergeCell ref="AP87:AZ88"/>
    <mergeCell ref="BA87:CA88"/>
    <mergeCell ref="BQ93:BW94"/>
    <mergeCell ref="AP90:AZ91"/>
    <mergeCell ref="BA90:CA91"/>
    <mergeCell ref="L127:AE127"/>
    <mergeCell ref="U134:V134"/>
    <mergeCell ref="X134:Y134"/>
    <mergeCell ref="Z134:AA134"/>
    <mergeCell ref="AB134:AC134"/>
    <mergeCell ref="AD134:AE134"/>
    <mergeCell ref="L112:AE112"/>
    <mergeCell ref="L115:AE115"/>
    <mergeCell ref="L118:AE118"/>
    <mergeCell ref="L121:AE121"/>
    <mergeCell ref="L113:AE114"/>
    <mergeCell ref="A25:D32"/>
    <mergeCell ref="L18:AE19"/>
    <mergeCell ref="AM17:AN19"/>
    <mergeCell ref="AO17:AP19"/>
    <mergeCell ref="AQ17:AR19"/>
    <mergeCell ref="L12:V12"/>
    <mergeCell ref="AJ12:AT12"/>
    <mergeCell ref="BH12:BR12"/>
    <mergeCell ref="L13:V13"/>
    <mergeCell ref="AJ13:AT13"/>
    <mergeCell ref="BH13:BR13"/>
    <mergeCell ref="W12:AI13"/>
    <mergeCell ref="AU12:BG13"/>
    <mergeCell ref="BM17:CE19"/>
    <mergeCell ref="AM32:AN34"/>
    <mergeCell ref="AO32:AP34"/>
    <mergeCell ref="AQ32:AR34"/>
    <mergeCell ref="AS32:AT34"/>
    <mergeCell ref="L30:AE31"/>
    <mergeCell ref="AF32:AI34"/>
    <mergeCell ref="AJ32:AL34"/>
    <mergeCell ref="L33:AE34"/>
    <mergeCell ref="AF29:AI31"/>
    <mergeCell ref="AS29:AT31"/>
    <mergeCell ref="L9:V9"/>
    <mergeCell ref="W9:AI9"/>
    <mergeCell ref="AJ9:AT9"/>
    <mergeCell ref="AU9:BG9"/>
    <mergeCell ref="BH9:BR9"/>
    <mergeCell ref="L4:Q4"/>
    <mergeCell ref="R4:BG4"/>
    <mergeCell ref="A1:D2"/>
    <mergeCell ref="L5:Q6"/>
    <mergeCell ref="L7:Q8"/>
    <mergeCell ref="BH7:BR8"/>
    <mergeCell ref="BH4:BR4"/>
    <mergeCell ref="BS9:CE9"/>
    <mergeCell ref="AF26:AI28"/>
    <mergeCell ref="AJ26:AL28"/>
    <mergeCell ref="AM26:AN28"/>
    <mergeCell ref="AO26:AP28"/>
    <mergeCell ref="AQ26:AR28"/>
    <mergeCell ref="AS26:AT28"/>
    <mergeCell ref="AU20:BL22"/>
    <mergeCell ref="BM20:CE22"/>
    <mergeCell ref="AF23:AI25"/>
    <mergeCell ref="AJ23:AL25"/>
    <mergeCell ref="AM23:AN25"/>
    <mergeCell ref="AO23:AP25"/>
    <mergeCell ref="AQ23:AR25"/>
    <mergeCell ref="AS23:AT25"/>
    <mergeCell ref="AM20:AN22"/>
    <mergeCell ref="AO20:AP22"/>
    <mergeCell ref="AQ20:AR22"/>
    <mergeCell ref="AS20:AT22"/>
    <mergeCell ref="W10:AI11"/>
    <mergeCell ref="AJ10:AT11"/>
    <mergeCell ref="AU10:BG11"/>
    <mergeCell ref="AF17:AI19"/>
    <mergeCell ref="AJ17:AL19"/>
    <mergeCell ref="F17:K19"/>
    <mergeCell ref="F20:K22"/>
    <mergeCell ref="F23:K25"/>
    <mergeCell ref="F26:K28"/>
    <mergeCell ref="F29:K31"/>
    <mergeCell ref="BS10:CE11"/>
    <mergeCell ref="AJ14:AT16"/>
    <mergeCell ref="AU14:BL16"/>
    <mergeCell ref="BM14:CE16"/>
    <mergeCell ref="BH10:BR11"/>
    <mergeCell ref="L10:V11"/>
    <mergeCell ref="AF20:AI22"/>
    <mergeCell ref="AJ20:AL22"/>
    <mergeCell ref="AS17:AT19"/>
    <mergeCell ref="AF14:AI16"/>
    <mergeCell ref="AU17:BL19"/>
    <mergeCell ref="L21:AE22"/>
    <mergeCell ref="BS12:CE13"/>
    <mergeCell ref="F32:K34"/>
    <mergeCell ref="L24:AE25"/>
    <mergeCell ref="L32:AE32"/>
    <mergeCell ref="L35:AE35"/>
    <mergeCell ref="BS7:BU8"/>
    <mergeCell ref="BV7:BW8"/>
    <mergeCell ref="BX7:BZ8"/>
    <mergeCell ref="CA7:CB8"/>
    <mergeCell ref="AP41:AZ42"/>
    <mergeCell ref="AU26:BL28"/>
    <mergeCell ref="BM26:CE28"/>
    <mergeCell ref="AU32:BL34"/>
    <mergeCell ref="BM32:CE34"/>
    <mergeCell ref="AS35:AT37"/>
    <mergeCell ref="AO35:AP37"/>
    <mergeCell ref="AQ35:AR37"/>
    <mergeCell ref="AU23:BL25"/>
    <mergeCell ref="BM23:CE25"/>
    <mergeCell ref="AU29:BL31"/>
    <mergeCell ref="BM29:CE31"/>
    <mergeCell ref="AJ29:AL31"/>
    <mergeCell ref="AM29:AN31"/>
    <mergeCell ref="AO29:AP31"/>
    <mergeCell ref="AQ29:AR31"/>
    <mergeCell ref="A47:D48"/>
    <mergeCell ref="AU35:BL37"/>
    <mergeCell ref="BM35:CE37"/>
    <mergeCell ref="BX47:CE48"/>
    <mergeCell ref="BA41:CA42"/>
    <mergeCell ref="F35:K37"/>
    <mergeCell ref="CB41:CE42"/>
    <mergeCell ref="AP44:AZ45"/>
    <mergeCell ref="BA44:CA45"/>
    <mergeCell ref="L36:AE37"/>
    <mergeCell ref="AF35:AI37"/>
    <mergeCell ref="AJ35:AL37"/>
    <mergeCell ref="AM35:AN37"/>
    <mergeCell ref="A34:D36"/>
    <mergeCell ref="F47:M47"/>
    <mergeCell ref="N47:U47"/>
    <mergeCell ref="V47:BP47"/>
    <mergeCell ref="F48:M48"/>
    <mergeCell ref="N48:U48"/>
    <mergeCell ref="V48:BP48"/>
    <mergeCell ref="T42:U42"/>
    <mergeCell ref="V42:W42"/>
    <mergeCell ref="X42:Y42"/>
    <mergeCell ref="Z42:AA42"/>
    <mergeCell ref="L56:V57"/>
    <mergeCell ref="W56:AI57"/>
    <mergeCell ref="AJ56:AT57"/>
    <mergeCell ref="AU56:BG57"/>
    <mergeCell ref="BH56:BR57"/>
    <mergeCell ref="BS56:CE57"/>
    <mergeCell ref="CB44:CE45"/>
    <mergeCell ref="BQ47:BW48"/>
    <mergeCell ref="CC53:CE54"/>
    <mergeCell ref="L51:Q52"/>
    <mergeCell ref="R51:BG52"/>
    <mergeCell ref="BH51:BR52"/>
    <mergeCell ref="BS51:CE52"/>
    <mergeCell ref="L53:Q54"/>
    <mergeCell ref="BX53:BZ54"/>
    <mergeCell ref="S54:BG54"/>
    <mergeCell ref="BS55:CE55"/>
    <mergeCell ref="L55:V55"/>
    <mergeCell ref="W55:AI55"/>
    <mergeCell ref="AJ55:AT55"/>
    <mergeCell ref="AU55:BG55"/>
    <mergeCell ref="BH55:BR55"/>
    <mergeCell ref="L50:Q50"/>
    <mergeCell ref="R50:BG50"/>
    <mergeCell ref="AU60:BL62"/>
    <mergeCell ref="BM60:CE62"/>
    <mergeCell ref="L61:AE62"/>
    <mergeCell ref="W58:AI59"/>
    <mergeCell ref="AU58:BG59"/>
    <mergeCell ref="AF60:AI62"/>
    <mergeCell ref="AJ60:AT62"/>
    <mergeCell ref="L60:AE60"/>
    <mergeCell ref="AJ59:AT59"/>
    <mergeCell ref="BH59:BR59"/>
    <mergeCell ref="BS58:CE59"/>
    <mergeCell ref="L58:V58"/>
    <mergeCell ref="AJ58:AT58"/>
    <mergeCell ref="BH58:BR58"/>
    <mergeCell ref="L59:V59"/>
    <mergeCell ref="AS66:AT68"/>
    <mergeCell ref="F63:K65"/>
    <mergeCell ref="AF63:AI65"/>
    <mergeCell ref="AJ63:AL65"/>
    <mergeCell ref="AU63:BL65"/>
    <mergeCell ref="BM63:CE65"/>
    <mergeCell ref="AU66:BL68"/>
    <mergeCell ref="BM66:CE68"/>
    <mergeCell ref="L67:AE68"/>
    <mergeCell ref="AM63:AN65"/>
    <mergeCell ref="AO63:AP65"/>
    <mergeCell ref="AQ63:AR65"/>
    <mergeCell ref="AS63:AT65"/>
    <mergeCell ref="F66:K68"/>
    <mergeCell ref="AF66:AI68"/>
    <mergeCell ref="AJ66:AL68"/>
    <mergeCell ref="AM66:AN68"/>
    <mergeCell ref="AO66:AP68"/>
    <mergeCell ref="AQ66:AR68"/>
    <mergeCell ref="L63:AE63"/>
    <mergeCell ref="L66:AE66"/>
    <mergeCell ref="L64:AE65"/>
    <mergeCell ref="BM72:CE74"/>
    <mergeCell ref="AU69:BL71"/>
    <mergeCell ref="BM69:CE71"/>
    <mergeCell ref="AM72:AN74"/>
    <mergeCell ref="AO72:AP74"/>
    <mergeCell ref="AQ72:AR74"/>
    <mergeCell ref="AS72:AT74"/>
    <mergeCell ref="AM69:AN71"/>
    <mergeCell ref="AO69:AP71"/>
    <mergeCell ref="AQ69:AR71"/>
    <mergeCell ref="AS69:AT71"/>
    <mergeCell ref="AF72:AI74"/>
    <mergeCell ref="AM75:AN77"/>
    <mergeCell ref="AO75:AP77"/>
    <mergeCell ref="AQ75:AR77"/>
    <mergeCell ref="A71:D78"/>
    <mergeCell ref="F72:K74"/>
    <mergeCell ref="AU72:BL74"/>
    <mergeCell ref="AJ72:AL74"/>
    <mergeCell ref="F69:K71"/>
    <mergeCell ref="AF69:AI71"/>
    <mergeCell ref="AJ69:AL71"/>
    <mergeCell ref="L70:AE71"/>
    <mergeCell ref="L73:AE74"/>
    <mergeCell ref="L69:AE69"/>
    <mergeCell ref="L72:AE72"/>
    <mergeCell ref="L75:AE75"/>
    <mergeCell ref="AS75:AT77"/>
    <mergeCell ref="AU75:BL77"/>
    <mergeCell ref="BM75:CE77"/>
    <mergeCell ref="L76:AE77"/>
    <mergeCell ref="AJ75:AL77"/>
    <mergeCell ref="AM78:AN80"/>
    <mergeCell ref="AO78:AP80"/>
    <mergeCell ref="AQ78:AR80"/>
    <mergeCell ref="AS78:AT80"/>
    <mergeCell ref="BM78:CE80"/>
    <mergeCell ref="A80:D82"/>
    <mergeCell ref="F81:K83"/>
    <mergeCell ref="BM81:CE83"/>
    <mergeCell ref="L82:AE83"/>
    <mergeCell ref="F75:K77"/>
    <mergeCell ref="AF75:AI77"/>
    <mergeCell ref="CB87:CE88"/>
    <mergeCell ref="F78:K80"/>
    <mergeCell ref="AF78:AI80"/>
    <mergeCell ref="AJ78:AL80"/>
    <mergeCell ref="L79:AE80"/>
    <mergeCell ref="AU78:BL80"/>
    <mergeCell ref="AU81:BL83"/>
    <mergeCell ref="AM81:AN83"/>
    <mergeCell ref="AO81:AP83"/>
    <mergeCell ref="AQ81:AR83"/>
    <mergeCell ref="AS81:AT83"/>
    <mergeCell ref="AF81:AI83"/>
    <mergeCell ref="AJ81:AL83"/>
    <mergeCell ref="L78:AE78"/>
    <mergeCell ref="CB90:CE91"/>
    <mergeCell ref="BX93:CE94"/>
    <mergeCell ref="BX99:BZ100"/>
    <mergeCell ref="CC99:CE100"/>
    <mergeCell ref="R97:BG98"/>
    <mergeCell ref="S100:BG100"/>
    <mergeCell ref="BH97:BR98"/>
    <mergeCell ref="BS97:CE98"/>
    <mergeCell ref="L99:Q100"/>
    <mergeCell ref="CA99:CB100"/>
    <mergeCell ref="BH99:BR100"/>
    <mergeCell ref="L96:Q96"/>
    <mergeCell ref="R96:BG96"/>
    <mergeCell ref="BH96:BR96"/>
    <mergeCell ref="BS96:CE96"/>
    <mergeCell ref="S99:T99"/>
    <mergeCell ref="U99:X99"/>
    <mergeCell ref="Y99:Z99"/>
    <mergeCell ref="AA99:AD99"/>
    <mergeCell ref="AE99:BG99"/>
    <mergeCell ref="L97:Q98"/>
    <mergeCell ref="BS99:BU100"/>
    <mergeCell ref="BV99:BW100"/>
    <mergeCell ref="F93:M93"/>
    <mergeCell ref="BH102:BR103"/>
    <mergeCell ref="BS102:CE103"/>
    <mergeCell ref="L102:V103"/>
    <mergeCell ref="W102:AI103"/>
    <mergeCell ref="BS101:CE101"/>
    <mergeCell ref="L104:V104"/>
    <mergeCell ref="AJ104:AT104"/>
    <mergeCell ref="BH104:BR104"/>
    <mergeCell ref="L105:V105"/>
    <mergeCell ref="AJ105:AT105"/>
    <mergeCell ref="BH105:BR105"/>
    <mergeCell ref="AJ102:AT103"/>
    <mergeCell ref="AU102:BG103"/>
    <mergeCell ref="L101:V101"/>
    <mergeCell ref="W101:AI101"/>
    <mergeCell ref="AJ101:AT101"/>
    <mergeCell ref="AU101:BG101"/>
    <mergeCell ref="BH101:BR101"/>
    <mergeCell ref="AF106:AI108"/>
    <mergeCell ref="AJ106:AT108"/>
    <mergeCell ref="L110:AE111"/>
    <mergeCell ref="L106:AE106"/>
    <mergeCell ref="L109:AE109"/>
    <mergeCell ref="BM106:CE108"/>
    <mergeCell ref="L107:AE108"/>
    <mergeCell ref="W104:AI105"/>
    <mergeCell ref="AU104:BG105"/>
    <mergeCell ref="AM109:AN111"/>
    <mergeCell ref="AO109:AP111"/>
    <mergeCell ref="AQ109:AR111"/>
    <mergeCell ref="AS109:AT111"/>
    <mergeCell ref="AU106:BL108"/>
    <mergeCell ref="AU109:BL111"/>
    <mergeCell ref="BS104:CE105"/>
    <mergeCell ref="AF112:AI114"/>
    <mergeCell ref="AJ112:AL114"/>
    <mergeCell ref="F115:K117"/>
    <mergeCell ref="AF115:AI117"/>
    <mergeCell ref="AJ115:AL117"/>
    <mergeCell ref="L116:AE117"/>
    <mergeCell ref="F112:K114"/>
    <mergeCell ref="BM109:CE111"/>
    <mergeCell ref="AM112:AN114"/>
    <mergeCell ref="AO112:AP114"/>
    <mergeCell ref="AQ112:AR114"/>
    <mergeCell ref="AS112:AT114"/>
    <mergeCell ref="AU112:BL114"/>
    <mergeCell ref="BM112:CE114"/>
    <mergeCell ref="F109:K111"/>
    <mergeCell ref="AF109:AI111"/>
    <mergeCell ref="AJ109:AL111"/>
    <mergeCell ref="AM115:AN117"/>
    <mergeCell ref="AO115:AP117"/>
    <mergeCell ref="AQ115:AR117"/>
    <mergeCell ref="AS115:AT117"/>
    <mergeCell ref="AU115:BL117"/>
    <mergeCell ref="BM115:CE117"/>
    <mergeCell ref="AM118:AN120"/>
    <mergeCell ref="AO118:AP120"/>
    <mergeCell ref="AQ118:AR120"/>
    <mergeCell ref="AU121:BL123"/>
    <mergeCell ref="BM121:CE123"/>
    <mergeCell ref="L122:AE123"/>
    <mergeCell ref="AJ121:AL123"/>
    <mergeCell ref="AS118:AT120"/>
    <mergeCell ref="AU118:BL120"/>
    <mergeCell ref="L119:AE120"/>
    <mergeCell ref="AF121:AI123"/>
    <mergeCell ref="AF118:AI120"/>
    <mergeCell ref="AM121:AN123"/>
    <mergeCell ref="AO121:AP123"/>
    <mergeCell ref="AQ121:AR123"/>
    <mergeCell ref="AS121:AT123"/>
    <mergeCell ref="BM118:CE120"/>
    <mergeCell ref="AU127:BL129"/>
    <mergeCell ref="AF127:AI129"/>
    <mergeCell ref="AJ127:AL129"/>
    <mergeCell ref="AM124:AN126"/>
    <mergeCell ref="AO124:AP126"/>
    <mergeCell ref="AQ124:AR126"/>
    <mergeCell ref="AS124:AT126"/>
    <mergeCell ref="BM124:CE126"/>
    <mergeCell ref="AU124:BL126"/>
    <mergeCell ref="CB133:CE134"/>
    <mergeCell ref="AP136:AZ137"/>
    <mergeCell ref="BA136:CA137"/>
    <mergeCell ref="CB136:CE137"/>
    <mergeCell ref="A93:D100"/>
    <mergeCell ref="BM127:CE129"/>
    <mergeCell ref="L128:AE129"/>
    <mergeCell ref="AP133:AZ134"/>
    <mergeCell ref="BA133:CA134"/>
    <mergeCell ref="AF124:AI126"/>
    <mergeCell ref="AJ124:AL126"/>
    <mergeCell ref="A126:D128"/>
    <mergeCell ref="F127:K129"/>
    <mergeCell ref="F124:K126"/>
    <mergeCell ref="L125:AE126"/>
    <mergeCell ref="A117:D124"/>
    <mergeCell ref="F118:K120"/>
    <mergeCell ref="AJ118:AL120"/>
    <mergeCell ref="F121:K123"/>
    <mergeCell ref="L124:AE124"/>
    <mergeCell ref="AM127:AN129"/>
    <mergeCell ref="AO127:AP129"/>
    <mergeCell ref="AQ127:AR129"/>
    <mergeCell ref="AS127:AT129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45" max="82" man="1"/>
    <brk id="91" max="8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V111"/>
  <sheetViews>
    <sheetView showGridLines="0" showRowColHeaders="0" zoomScaleSheetLayoutView="85" workbookViewId="0">
      <selection activeCell="S22" sqref="S22"/>
    </sheetView>
  </sheetViews>
  <sheetFormatPr defaultColWidth="9" defaultRowHeight="13.5" x14ac:dyDescent="0.15"/>
  <cols>
    <col min="1" max="20" width="4.5" style="78" customWidth="1"/>
    <col min="21" max="21" width="8.875" style="78" customWidth="1"/>
    <col min="22" max="16384" width="9" style="78"/>
  </cols>
  <sheetData>
    <row r="1" spans="1:22" ht="21" customHeight="1" x14ac:dyDescent="0.15">
      <c r="A1" s="521" t="s">
        <v>196</v>
      </c>
      <c r="B1" s="521"/>
      <c r="C1" s="521"/>
      <c r="D1" s="521"/>
      <c r="E1" s="521"/>
      <c r="F1" s="521"/>
      <c r="G1" s="521"/>
      <c r="H1" s="521"/>
      <c r="I1" s="521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</row>
    <row r="2" spans="1:22" ht="3.75" customHeight="1" x14ac:dyDescent="0.15"/>
    <row r="3" spans="1:22" ht="21" customHeight="1" x14ac:dyDescent="0.15">
      <c r="A3" s="521" t="s">
        <v>197</v>
      </c>
      <c r="B3" s="521"/>
      <c r="C3" s="521"/>
      <c r="D3" s="521"/>
      <c r="E3" s="521"/>
      <c r="F3" s="521"/>
      <c r="G3" s="521"/>
      <c r="H3" s="521"/>
      <c r="I3" s="521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</row>
    <row r="5" spans="1:22" ht="24" customHeight="1" x14ac:dyDescent="0.15">
      <c r="A5" s="523" t="s">
        <v>18</v>
      </c>
      <c r="B5" s="524"/>
      <c r="C5" s="525"/>
      <c r="D5" s="526"/>
      <c r="E5" s="527">
        <f>入力シート!$D$16</f>
        <v>0</v>
      </c>
      <c r="F5" s="528"/>
      <c r="G5" s="528"/>
      <c r="H5" s="528"/>
      <c r="I5" s="528"/>
      <c r="J5" s="528"/>
      <c r="K5" s="529"/>
    </row>
    <row r="7" spans="1:22" ht="18" customHeight="1" x14ac:dyDescent="0.15">
      <c r="A7" s="115" t="s">
        <v>198</v>
      </c>
    </row>
    <row r="8" spans="1:22" ht="12" customHeight="1" x14ac:dyDescent="0.15">
      <c r="A8" s="491" t="s">
        <v>175</v>
      </c>
      <c r="B8" s="492"/>
      <c r="C8" s="493"/>
      <c r="D8" s="494"/>
      <c r="E8" s="495">
        <f>入力シート!$D$18</f>
        <v>0</v>
      </c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7"/>
    </row>
    <row r="9" spans="1:22" ht="26.25" customHeight="1" x14ac:dyDescent="0.15">
      <c r="A9" s="484" t="s">
        <v>176</v>
      </c>
      <c r="B9" s="485"/>
      <c r="C9" s="486"/>
      <c r="D9" s="487"/>
      <c r="E9" s="488">
        <f>入力シート!$D$17</f>
        <v>0</v>
      </c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90"/>
      <c r="V9" s="118"/>
    </row>
    <row r="10" spans="1:22" ht="11.25" customHeight="1" x14ac:dyDescent="0.15">
      <c r="A10" s="491" t="s">
        <v>175</v>
      </c>
      <c r="B10" s="492"/>
      <c r="C10" s="493"/>
      <c r="D10" s="494"/>
      <c r="E10" s="498">
        <f>入力シート!$D$20</f>
        <v>0</v>
      </c>
      <c r="F10" s="499"/>
      <c r="G10" s="499"/>
      <c r="H10" s="499"/>
      <c r="I10" s="499"/>
      <c r="J10" s="500"/>
      <c r="K10" s="501"/>
      <c r="L10" s="502"/>
      <c r="M10" s="502"/>
      <c r="N10" s="502"/>
      <c r="O10" s="502"/>
      <c r="P10" s="502"/>
      <c r="Q10" s="502"/>
      <c r="R10" s="502"/>
      <c r="S10" s="502"/>
      <c r="T10" s="503"/>
      <c r="V10" s="118"/>
    </row>
    <row r="11" spans="1:22" ht="30.75" customHeight="1" x14ac:dyDescent="0.15">
      <c r="A11" s="510" t="s">
        <v>199</v>
      </c>
      <c r="B11" s="511"/>
      <c r="C11" s="512"/>
      <c r="D11" s="513"/>
      <c r="E11" s="517">
        <f>入力シート!$D$19</f>
        <v>0</v>
      </c>
      <c r="F11" s="518"/>
      <c r="G11" s="518"/>
      <c r="H11" s="518"/>
      <c r="I11" s="518"/>
      <c r="J11" s="518"/>
      <c r="K11" s="504"/>
      <c r="L11" s="505"/>
      <c r="M11" s="505"/>
      <c r="N11" s="505"/>
      <c r="O11" s="505"/>
      <c r="P11" s="505"/>
      <c r="Q11" s="505"/>
      <c r="R11" s="505"/>
      <c r="S11" s="505"/>
      <c r="T11" s="506"/>
    </row>
    <row r="12" spans="1:22" ht="17.25" customHeight="1" x14ac:dyDescent="0.15">
      <c r="A12" s="514"/>
      <c r="B12" s="515"/>
      <c r="C12" s="515"/>
      <c r="D12" s="516"/>
      <c r="E12" s="519"/>
      <c r="F12" s="520"/>
      <c r="G12" s="520"/>
      <c r="H12" s="520"/>
      <c r="I12" s="520"/>
      <c r="J12" s="520"/>
      <c r="K12" s="507"/>
      <c r="L12" s="508"/>
      <c r="M12" s="508"/>
      <c r="N12" s="508"/>
      <c r="O12" s="508"/>
      <c r="P12" s="508"/>
      <c r="Q12" s="508"/>
      <c r="R12" s="508"/>
      <c r="S12" s="508"/>
      <c r="T12" s="509"/>
    </row>
    <row r="13" spans="1:22" ht="12" customHeight="1" x14ac:dyDescent="0.15">
      <c r="A13" s="491" t="s">
        <v>175</v>
      </c>
      <c r="B13" s="492"/>
      <c r="C13" s="493"/>
      <c r="D13" s="494"/>
      <c r="E13" s="495" t="str">
        <f>入力シート!$H$34&amp;"　"&amp;入力シート!$J$34</f>
        <v>　</v>
      </c>
      <c r="F13" s="496"/>
      <c r="G13" s="496"/>
      <c r="H13" s="496"/>
      <c r="I13" s="496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7"/>
    </row>
    <row r="14" spans="1:22" ht="26.25" customHeight="1" x14ac:dyDescent="0.15">
      <c r="A14" s="484" t="s">
        <v>53</v>
      </c>
      <c r="B14" s="485"/>
      <c r="C14" s="486"/>
      <c r="D14" s="487"/>
      <c r="E14" s="488" t="str">
        <f>入力シート!$D$34&amp;"　"&amp;入力シート!$F$34</f>
        <v>　</v>
      </c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90"/>
    </row>
    <row r="15" spans="1:22" ht="12" customHeight="1" x14ac:dyDescent="0.15">
      <c r="A15" s="491" t="s">
        <v>175</v>
      </c>
      <c r="B15" s="492"/>
      <c r="C15" s="493"/>
      <c r="D15" s="494"/>
      <c r="E15" s="495" t="str">
        <f>入力シート!$H$37&amp;"　"&amp;入力シート!$J$37</f>
        <v>　</v>
      </c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6"/>
      <c r="Q15" s="496"/>
      <c r="R15" s="496"/>
      <c r="S15" s="496"/>
      <c r="T15" s="497"/>
    </row>
    <row r="16" spans="1:22" ht="26.25" customHeight="1" x14ac:dyDescent="0.15">
      <c r="A16" s="484" t="s">
        <v>200</v>
      </c>
      <c r="B16" s="485"/>
      <c r="C16" s="486"/>
      <c r="D16" s="487"/>
      <c r="E16" s="488" t="str">
        <f>入力シート!$D$37&amp;"　"&amp;入力シート!$F$37</f>
        <v>　</v>
      </c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90"/>
    </row>
    <row r="17" spans="1:20" ht="16.350000000000001" customHeight="1" x14ac:dyDescent="0.15">
      <c r="A17" s="476" t="s">
        <v>73</v>
      </c>
      <c r="B17" s="477"/>
      <c r="C17" s="477"/>
      <c r="D17" s="477"/>
      <c r="E17" s="478">
        <f>IF(入力シート!$D$44="",入力シート!$G$44,入力シート!$D$44&amp;入力シート!$E$44&amp;入力シート!$G$44)</f>
        <v>0</v>
      </c>
      <c r="F17" s="479"/>
      <c r="G17" s="479"/>
      <c r="H17" s="479"/>
      <c r="I17" s="479"/>
      <c r="J17" s="479"/>
      <c r="K17" s="480"/>
      <c r="L17" s="481"/>
      <c r="M17" s="482"/>
      <c r="N17" s="482"/>
      <c r="O17" s="482"/>
      <c r="P17" s="482"/>
      <c r="Q17" s="482"/>
      <c r="R17" s="482"/>
      <c r="S17" s="482"/>
      <c r="T17" s="483"/>
    </row>
    <row r="18" spans="1:20" ht="27" customHeight="1" x14ac:dyDescent="0.15">
      <c r="A18" s="93"/>
      <c r="B18" s="93"/>
      <c r="C18" s="93"/>
      <c r="D18" s="93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</row>
    <row r="19" spans="1:20" ht="27" customHeight="1" x14ac:dyDescent="0.15"/>
    <row r="20" spans="1:20" ht="27" customHeight="1" x14ac:dyDescent="0.15">
      <c r="A20" s="92"/>
      <c r="C20" s="92"/>
      <c r="E20" s="92"/>
      <c r="G20" s="92"/>
      <c r="H20" s="92"/>
      <c r="I20" s="92"/>
    </row>
    <row r="21" spans="1:20" ht="15.75" customHeight="1" x14ac:dyDescent="0.15"/>
    <row r="24" spans="1:20" ht="15.75" customHeight="1" x14ac:dyDescent="0.15"/>
    <row r="25" spans="1:20" ht="15.75" customHeight="1" x14ac:dyDescent="0.15">
      <c r="G25" s="474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</row>
    <row r="26" spans="1:20" ht="15.75" customHeight="1" x14ac:dyDescent="0.15">
      <c r="A26" s="92"/>
      <c r="B26" s="92"/>
      <c r="C26" s="92"/>
      <c r="D26" s="92"/>
      <c r="E26" s="92"/>
      <c r="F26" s="92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</row>
    <row r="27" spans="1:20" x14ac:dyDescent="0.15">
      <c r="A27" s="92"/>
      <c r="B27" s="92"/>
      <c r="C27" s="92"/>
      <c r="D27" s="92"/>
      <c r="E27" s="92"/>
      <c r="F27" s="117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</row>
    <row r="28" spans="1:20" ht="15.75" customHeight="1" x14ac:dyDescent="0.15">
      <c r="A28" s="92"/>
      <c r="B28" s="92"/>
      <c r="C28" s="92"/>
      <c r="D28" s="92"/>
      <c r="E28" s="92"/>
      <c r="F28" s="92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</row>
    <row r="29" spans="1:20" ht="15.75" customHeight="1" x14ac:dyDescent="0.15">
      <c r="A29" s="92"/>
      <c r="B29" s="92"/>
      <c r="C29" s="92"/>
      <c r="D29" s="92"/>
      <c r="E29" s="92"/>
      <c r="F29" s="92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</row>
    <row r="30" spans="1:20" ht="15.75" customHeight="1" x14ac:dyDescent="0.15">
      <c r="A30" s="92"/>
      <c r="B30" s="92"/>
      <c r="C30" s="92"/>
      <c r="D30" s="92"/>
      <c r="E30" s="92"/>
      <c r="F30" s="92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</row>
    <row r="31" spans="1:20" ht="15.75" customHeight="1" x14ac:dyDescent="0.15">
      <c r="A31" s="92"/>
      <c r="B31" s="92"/>
      <c r="C31" s="92"/>
      <c r="D31" s="92"/>
      <c r="E31" s="92"/>
      <c r="F31" s="92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</row>
    <row r="32" spans="1:20" ht="15.75" customHeight="1" x14ac:dyDescent="0.15">
      <c r="A32" s="92"/>
      <c r="B32" s="92"/>
      <c r="C32" s="92"/>
      <c r="D32" s="92"/>
      <c r="E32" s="92"/>
      <c r="F32" s="92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475"/>
      <c r="T32" s="475"/>
    </row>
    <row r="33" spans="1:20" ht="15.75" customHeight="1" x14ac:dyDescent="0.15">
      <c r="A33" s="92"/>
      <c r="B33" s="92"/>
      <c r="C33" s="92"/>
      <c r="D33" s="92"/>
      <c r="E33" s="92"/>
      <c r="F33" s="92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475"/>
      <c r="T33" s="475"/>
    </row>
    <row r="34" spans="1:20" ht="15.75" customHeight="1" x14ac:dyDescent="0.15">
      <c r="A34" s="92"/>
      <c r="B34" s="92"/>
      <c r="C34" s="92"/>
      <c r="D34" s="92"/>
      <c r="E34" s="92"/>
      <c r="F34" s="92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475"/>
      <c r="T34" s="475"/>
    </row>
    <row r="35" spans="1:20" ht="15.75" customHeight="1" x14ac:dyDescent="0.15">
      <c r="A35" s="92"/>
      <c r="B35" s="92"/>
      <c r="C35" s="92"/>
      <c r="D35" s="92"/>
      <c r="E35" s="92"/>
      <c r="F35" s="92"/>
      <c r="G35" s="92"/>
      <c r="H35" s="92"/>
      <c r="I35" s="92"/>
    </row>
    <row r="36" spans="1:20" x14ac:dyDescent="0.15">
      <c r="A36" s="92"/>
      <c r="B36" s="92"/>
      <c r="C36" s="92"/>
      <c r="D36" s="92"/>
      <c r="E36" s="92"/>
      <c r="F36" s="92"/>
      <c r="G36" s="92"/>
      <c r="H36" s="92"/>
      <c r="I36" s="92"/>
    </row>
    <row r="37" spans="1:20" ht="15.75" customHeight="1" x14ac:dyDescent="0.15">
      <c r="A37" s="92"/>
      <c r="B37" s="92"/>
      <c r="C37" s="92"/>
      <c r="D37" s="92"/>
      <c r="E37" s="92"/>
      <c r="F37" s="92"/>
      <c r="G37" s="92"/>
      <c r="H37" s="92"/>
      <c r="I37" s="92"/>
    </row>
    <row r="38" spans="1:20" ht="15.75" customHeight="1" x14ac:dyDescent="0.15">
      <c r="A38" s="92"/>
      <c r="B38" s="92"/>
      <c r="C38" s="92"/>
      <c r="D38" s="92"/>
      <c r="E38" s="92"/>
      <c r="F38" s="92"/>
      <c r="G38" s="92"/>
      <c r="H38" s="92"/>
      <c r="I38" s="92"/>
    </row>
    <row r="39" spans="1:20" ht="15.75" customHeight="1" x14ac:dyDescent="0.15">
      <c r="A39" s="92"/>
      <c r="B39" s="92"/>
      <c r="C39" s="92"/>
      <c r="D39" s="92"/>
      <c r="E39" s="92"/>
      <c r="F39" s="92"/>
      <c r="G39" s="92"/>
      <c r="H39" s="92"/>
      <c r="I39" s="92"/>
    </row>
    <row r="40" spans="1:20" ht="15.75" customHeight="1" x14ac:dyDescent="0.15"/>
    <row r="41" spans="1:20" ht="15.75" customHeight="1" x14ac:dyDescent="0.15"/>
    <row r="42" spans="1:20" ht="15.75" customHeight="1" x14ac:dyDescent="0.15"/>
    <row r="43" spans="1:20" ht="15.75" customHeight="1" x14ac:dyDescent="0.15"/>
    <row r="44" spans="1:20" ht="15.75" customHeight="1" x14ac:dyDescent="0.15"/>
    <row r="45" spans="1:20" ht="15.75" customHeight="1" x14ac:dyDescent="0.15"/>
    <row r="46" spans="1:20" ht="15.75" customHeight="1" x14ac:dyDescent="0.15"/>
    <row r="47" spans="1:20" ht="15.75" customHeight="1" x14ac:dyDescent="0.15"/>
    <row r="61" spans="1:3" x14ac:dyDescent="0.15">
      <c r="A61" s="78">
        <v>1</v>
      </c>
      <c r="B61" s="78" t="s">
        <v>49</v>
      </c>
      <c r="C61" s="78" t="s">
        <v>48</v>
      </c>
    </row>
    <row r="62" spans="1:3" x14ac:dyDescent="0.15">
      <c r="A62" s="78">
        <v>2</v>
      </c>
      <c r="B62" s="78" t="s">
        <v>47</v>
      </c>
      <c r="C62" s="78" t="s">
        <v>50</v>
      </c>
    </row>
    <row r="63" spans="1:3" x14ac:dyDescent="0.15">
      <c r="A63" s="78">
        <v>3</v>
      </c>
      <c r="C63" s="78" t="s">
        <v>52</v>
      </c>
    </row>
    <row r="64" spans="1:3" x14ac:dyDescent="0.15">
      <c r="A64" s="78">
        <v>4</v>
      </c>
      <c r="C64" s="78" t="s">
        <v>54</v>
      </c>
    </row>
    <row r="65" spans="1:3" x14ac:dyDescent="0.15">
      <c r="A65" s="78">
        <v>5</v>
      </c>
      <c r="C65" s="78" t="s">
        <v>56</v>
      </c>
    </row>
    <row r="66" spans="1:3" x14ac:dyDescent="0.15">
      <c r="A66" s="78">
        <v>6</v>
      </c>
      <c r="C66" s="78" t="s">
        <v>58</v>
      </c>
    </row>
    <row r="67" spans="1:3" x14ac:dyDescent="0.15">
      <c r="A67" s="78">
        <v>7</v>
      </c>
      <c r="C67" s="78" t="s">
        <v>60</v>
      </c>
    </row>
    <row r="68" spans="1:3" x14ac:dyDescent="0.15">
      <c r="A68" s="78">
        <v>8</v>
      </c>
      <c r="C68" s="78" t="s">
        <v>62</v>
      </c>
    </row>
    <row r="69" spans="1:3" x14ac:dyDescent="0.15">
      <c r="A69" s="78">
        <v>9</v>
      </c>
      <c r="C69" s="78" t="s">
        <v>64</v>
      </c>
    </row>
    <row r="70" spans="1:3" hidden="1" x14ac:dyDescent="0.15">
      <c r="A70" s="78">
        <v>10</v>
      </c>
      <c r="C70" s="78" t="s">
        <v>66</v>
      </c>
    </row>
    <row r="71" spans="1:3" hidden="1" x14ac:dyDescent="0.15">
      <c r="A71" s="78">
        <v>11</v>
      </c>
      <c r="C71" s="78" t="s">
        <v>68</v>
      </c>
    </row>
    <row r="72" spans="1:3" hidden="1" x14ac:dyDescent="0.15">
      <c r="A72" s="78">
        <v>12</v>
      </c>
      <c r="C72" s="78" t="s">
        <v>70</v>
      </c>
    </row>
    <row r="73" spans="1:3" hidden="1" x14ac:dyDescent="0.15">
      <c r="A73" s="78">
        <v>13</v>
      </c>
      <c r="C73" s="78" t="s">
        <v>72</v>
      </c>
    </row>
    <row r="74" spans="1:3" hidden="1" x14ac:dyDescent="0.15">
      <c r="A74" s="78">
        <v>14</v>
      </c>
      <c r="C74" s="78" t="s">
        <v>74</v>
      </c>
    </row>
    <row r="75" spans="1:3" hidden="1" x14ac:dyDescent="0.15">
      <c r="A75" s="78">
        <v>15</v>
      </c>
      <c r="C75" s="78" t="s">
        <v>77</v>
      </c>
    </row>
    <row r="76" spans="1:3" hidden="1" x14ac:dyDescent="0.15">
      <c r="A76" s="78">
        <v>16</v>
      </c>
      <c r="C76" s="78" t="s">
        <v>78</v>
      </c>
    </row>
    <row r="77" spans="1:3" hidden="1" x14ac:dyDescent="0.15">
      <c r="A77" s="78">
        <v>17</v>
      </c>
      <c r="C77" s="78" t="s">
        <v>201</v>
      </c>
    </row>
    <row r="78" spans="1:3" hidden="1" x14ac:dyDescent="0.15">
      <c r="A78" s="78">
        <v>18</v>
      </c>
      <c r="C78" s="78" t="s">
        <v>202</v>
      </c>
    </row>
    <row r="79" spans="1:3" hidden="1" x14ac:dyDescent="0.15">
      <c r="A79" s="78">
        <v>19</v>
      </c>
      <c r="C79" s="78" t="s">
        <v>80</v>
      </c>
    </row>
    <row r="80" spans="1:3" hidden="1" x14ac:dyDescent="0.15">
      <c r="A80" s="78">
        <v>20</v>
      </c>
      <c r="C80" s="78" t="s">
        <v>81</v>
      </c>
    </row>
    <row r="81" spans="1:3" hidden="1" x14ac:dyDescent="0.15">
      <c r="A81" s="78">
        <v>21</v>
      </c>
      <c r="C81" s="78" t="s">
        <v>82</v>
      </c>
    </row>
    <row r="82" spans="1:3" hidden="1" x14ac:dyDescent="0.15">
      <c r="A82" s="78">
        <v>22</v>
      </c>
      <c r="C82" s="78" t="s">
        <v>83</v>
      </c>
    </row>
    <row r="83" spans="1:3" hidden="1" x14ac:dyDescent="0.15">
      <c r="A83" s="78">
        <v>23</v>
      </c>
      <c r="C83" s="78" t="s">
        <v>84</v>
      </c>
    </row>
    <row r="84" spans="1:3" hidden="1" x14ac:dyDescent="0.15">
      <c r="A84" s="78">
        <v>24</v>
      </c>
      <c r="C84" s="78" t="s">
        <v>85</v>
      </c>
    </row>
    <row r="85" spans="1:3" hidden="1" x14ac:dyDescent="0.15">
      <c r="A85" s="78">
        <v>25</v>
      </c>
      <c r="C85" s="78" t="s">
        <v>86</v>
      </c>
    </row>
    <row r="86" spans="1:3" hidden="1" x14ac:dyDescent="0.15">
      <c r="A86" s="78">
        <v>26</v>
      </c>
      <c r="C86" s="78" t="s">
        <v>87</v>
      </c>
    </row>
    <row r="87" spans="1:3" hidden="1" x14ac:dyDescent="0.15">
      <c r="A87" s="78">
        <v>27</v>
      </c>
      <c r="C87" s="78" t="s">
        <v>88</v>
      </c>
    </row>
    <row r="88" spans="1:3" hidden="1" x14ac:dyDescent="0.15">
      <c r="A88" s="78">
        <v>28</v>
      </c>
      <c r="C88" s="78" t="s">
        <v>89</v>
      </c>
    </row>
    <row r="89" spans="1:3" hidden="1" x14ac:dyDescent="0.15">
      <c r="A89" s="78">
        <v>29</v>
      </c>
      <c r="C89" s="78" t="s">
        <v>90</v>
      </c>
    </row>
    <row r="90" spans="1:3" hidden="1" x14ac:dyDescent="0.15">
      <c r="A90" s="78">
        <v>30</v>
      </c>
      <c r="C90" s="78" t="s">
        <v>91</v>
      </c>
    </row>
    <row r="91" spans="1:3" hidden="1" x14ac:dyDescent="0.15">
      <c r="A91" s="78">
        <v>31</v>
      </c>
      <c r="C91" s="78" t="s">
        <v>92</v>
      </c>
    </row>
    <row r="92" spans="1:3" hidden="1" x14ac:dyDescent="0.15">
      <c r="A92" s="78">
        <v>32</v>
      </c>
      <c r="C92" s="78" t="s">
        <v>93</v>
      </c>
    </row>
    <row r="93" spans="1:3" hidden="1" x14ac:dyDescent="0.15">
      <c r="A93" s="78">
        <v>33</v>
      </c>
      <c r="C93" s="78" t="s">
        <v>94</v>
      </c>
    </row>
    <row r="94" spans="1:3" hidden="1" x14ac:dyDescent="0.15">
      <c r="A94" s="78">
        <v>34</v>
      </c>
      <c r="C94" s="78" t="s">
        <v>95</v>
      </c>
    </row>
    <row r="95" spans="1:3" hidden="1" x14ac:dyDescent="0.15">
      <c r="A95" s="78">
        <v>35</v>
      </c>
      <c r="C95" s="78" t="s">
        <v>96</v>
      </c>
    </row>
    <row r="96" spans="1:3" hidden="1" x14ac:dyDescent="0.15">
      <c r="A96" s="78">
        <v>36</v>
      </c>
      <c r="C96" s="78" t="s">
        <v>98</v>
      </c>
    </row>
    <row r="97" spans="1:3" hidden="1" x14ac:dyDescent="0.15">
      <c r="A97" s="78">
        <v>37</v>
      </c>
      <c r="C97" s="78" t="s">
        <v>99</v>
      </c>
    </row>
    <row r="98" spans="1:3" hidden="1" x14ac:dyDescent="0.15">
      <c r="A98" s="78">
        <v>38</v>
      </c>
      <c r="C98" s="78" t="s">
        <v>100</v>
      </c>
    </row>
    <row r="99" spans="1:3" hidden="1" x14ac:dyDescent="0.15">
      <c r="A99" s="78">
        <v>39</v>
      </c>
      <c r="C99" s="78" t="s">
        <v>101</v>
      </c>
    </row>
    <row r="100" spans="1:3" hidden="1" x14ac:dyDescent="0.15">
      <c r="A100" s="78">
        <v>40</v>
      </c>
      <c r="C100" s="78" t="s">
        <v>102</v>
      </c>
    </row>
    <row r="101" spans="1:3" hidden="1" x14ac:dyDescent="0.15">
      <c r="A101" s="78">
        <v>41</v>
      </c>
      <c r="C101" s="78" t="s">
        <v>203</v>
      </c>
    </row>
    <row r="102" spans="1:3" hidden="1" x14ac:dyDescent="0.15"/>
    <row r="103" spans="1:3" hidden="1" x14ac:dyDescent="0.15"/>
    <row r="104" spans="1:3" hidden="1" x14ac:dyDescent="0.15"/>
    <row r="105" spans="1:3" hidden="1" x14ac:dyDescent="0.15"/>
    <row r="106" spans="1:3" hidden="1" x14ac:dyDescent="0.15"/>
    <row r="107" spans="1:3" hidden="1" x14ac:dyDescent="0.15"/>
    <row r="108" spans="1:3" hidden="1" x14ac:dyDescent="0.15"/>
    <row r="109" spans="1:3" hidden="1" x14ac:dyDescent="0.15"/>
    <row r="110" spans="1:3" hidden="1" x14ac:dyDescent="0.15"/>
    <row r="111" spans="1:3" hidden="1" x14ac:dyDescent="0.15"/>
  </sheetData>
  <sheetProtection sheet="1" objects="1" scenarios="1"/>
  <protectedRanges>
    <protectedRange sqref="K10:T12" name="範囲1"/>
  </protectedRanges>
  <mergeCells count="25">
    <mergeCell ref="A1:T1"/>
    <mergeCell ref="A3:T3"/>
    <mergeCell ref="A5:D5"/>
    <mergeCell ref="E5:K5"/>
    <mergeCell ref="A8:D8"/>
    <mergeCell ref="E8:T8"/>
    <mergeCell ref="A9:D9"/>
    <mergeCell ref="E9:T9"/>
    <mergeCell ref="A10:D10"/>
    <mergeCell ref="E10:J10"/>
    <mergeCell ref="A13:D13"/>
    <mergeCell ref="E13:T13"/>
    <mergeCell ref="K10:T12"/>
    <mergeCell ref="A11:D12"/>
    <mergeCell ref="E11:J12"/>
    <mergeCell ref="G25:T34"/>
    <mergeCell ref="A17:D17"/>
    <mergeCell ref="E17:K17"/>
    <mergeCell ref="L17:T17"/>
    <mergeCell ref="A14:D14"/>
    <mergeCell ref="E14:T14"/>
    <mergeCell ref="A15:D15"/>
    <mergeCell ref="E15:T15"/>
    <mergeCell ref="A16:D16"/>
    <mergeCell ref="E16:T16"/>
  </mergeCells>
  <phoneticPr fontId="38"/>
  <pageMargins left="0.67" right="0.59" top="0.98" bottom="0.98" header="0.51" footer="0.51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CE158"/>
  <sheetViews>
    <sheetView showGridLines="0" showRowColHeaders="0" view="pageBreakPreview" topLeftCell="D1" zoomScaleNormal="75" zoomScaleSheetLayoutView="100" workbookViewId="0">
      <selection activeCell="O95" sqref="O95:AH96"/>
    </sheetView>
  </sheetViews>
  <sheetFormatPr defaultColWidth="1.875" defaultRowHeight="13.5" x14ac:dyDescent="0.15"/>
  <cols>
    <col min="1" max="16384" width="1.875" style="101"/>
  </cols>
  <sheetData>
    <row r="1" spans="1:83" ht="20.25" customHeight="1" x14ac:dyDescent="0.15">
      <c r="A1" s="468" t="s">
        <v>168</v>
      </c>
      <c r="B1" s="468"/>
      <c r="C1" s="468"/>
      <c r="D1" s="468"/>
      <c r="F1" s="462" t="s">
        <v>169</v>
      </c>
      <c r="G1" s="463"/>
      <c r="H1" s="463"/>
      <c r="I1" s="464"/>
      <c r="J1" s="464"/>
      <c r="K1" s="464"/>
      <c r="L1" s="464"/>
      <c r="M1" s="220"/>
      <c r="N1" s="464" t="s">
        <v>170</v>
      </c>
      <c r="O1" s="464"/>
      <c r="P1" s="464"/>
      <c r="Q1" s="464"/>
      <c r="R1" s="464"/>
      <c r="S1" s="220"/>
      <c r="T1" s="220"/>
      <c r="U1" s="286"/>
      <c r="V1" s="469" t="s">
        <v>204</v>
      </c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470"/>
      <c r="BQ1" s="465" t="s">
        <v>18</v>
      </c>
      <c r="BR1" s="341"/>
      <c r="BS1" s="341"/>
      <c r="BT1" s="341"/>
      <c r="BU1" s="341"/>
      <c r="BV1" s="341"/>
      <c r="BW1" s="466"/>
      <c r="BX1" s="452">
        <f>入力シート!$D$16</f>
        <v>0</v>
      </c>
      <c r="BY1" s="341"/>
      <c r="BZ1" s="341"/>
      <c r="CA1" s="341"/>
      <c r="CB1" s="341"/>
      <c r="CC1" s="341"/>
      <c r="CD1" s="341"/>
      <c r="CE1" s="370"/>
    </row>
    <row r="2" spans="1:83" ht="20.25" customHeight="1" x14ac:dyDescent="0.15">
      <c r="A2" s="468"/>
      <c r="B2" s="468"/>
      <c r="C2" s="468"/>
      <c r="D2" s="468"/>
      <c r="F2" s="471" t="s">
        <v>172</v>
      </c>
      <c r="G2" s="428"/>
      <c r="H2" s="428"/>
      <c r="I2" s="429"/>
      <c r="J2" s="429"/>
      <c r="K2" s="429"/>
      <c r="L2" s="429"/>
      <c r="M2" s="472"/>
      <c r="N2" s="429" t="s">
        <v>173</v>
      </c>
      <c r="O2" s="429"/>
      <c r="P2" s="429"/>
      <c r="Q2" s="429"/>
      <c r="R2" s="429"/>
      <c r="S2" s="429"/>
      <c r="T2" s="429"/>
      <c r="U2" s="473"/>
      <c r="V2" s="469" t="s">
        <v>205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371"/>
      <c r="BR2" s="343"/>
      <c r="BS2" s="343"/>
      <c r="BT2" s="343"/>
      <c r="BU2" s="343"/>
      <c r="BV2" s="343"/>
      <c r="BW2" s="467"/>
      <c r="BX2" s="342"/>
      <c r="BY2" s="343"/>
      <c r="BZ2" s="343"/>
      <c r="CA2" s="343"/>
      <c r="CB2" s="343"/>
      <c r="CC2" s="343"/>
      <c r="CD2" s="343"/>
      <c r="CE2" s="355"/>
    </row>
    <row r="3" spans="1:83" ht="14.25" customHeight="1" x14ac:dyDescent="0.15"/>
    <row r="4" spans="1:83" ht="14.25" customHeight="1" x14ac:dyDescent="0.15">
      <c r="I4" s="456" t="s">
        <v>175</v>
      </c>
      <c r="J4" s="457"/>
      <c r="K4" s="457"/>
      <c r="L4" s="457"/>
      <c r="M4" s="457"/>
      <c r="N4" s="457"/>
      <c r="O4" s="457">
        <f>入力シート!$D$18</f>
        <v>0</v>
      </c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 t="s">
        <v>175</v>
      </c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 t="str">
        <f>入力シート!$H$67&amp;"　"&amp;入力シート!$J$67</f>
        <v>　</v>
      </c>
      <c r="BQ4" s="457"/>
      <c r="BR4" s="457"/>
      <c r="BS4" s="457"/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8"/>
    </row>
    <row r="5" spans="1:83" ht="14.25" customHeight="1" x14ac:dyDescent="0.15">
      <c r="I5" s="437" t="s">
        <v>176</v>
      </c>
      <c r="J5" s="438"/>
      <c r="K5" s="438"/>
      <c r="L5" s="438"/>
      <c r="M5" s="438"/>
      <c r="N5" s="438"/>
      <c r="O5" s="438">
        <f>入力シート!$D$17</f>
        <v>0</v>
      </c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 t="s">
        <v>51</v>
      </c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8" t="str">
        <f>入力シート!$D$67&amp;"　"&amp;入力シート!$F$67</f>
        <v>　</v>
      </c>
      <c r="BQ5" s="438"/>
      <c r="BR5" s="438"/>
      <c r="BS5" s="438"/>
      <c r="BT5" s="438"/>
      <c r="BU5" s="438"/>
      <c r="BV5" s="438"/>
      <c r="BW5" s="438"/>
      <c r="BX5" s="438"/>
      <c r="BY5" s="438"/>
      <c r="BZ5" s="438"/>
      <c r="CA5" s="438"/>
      <c r="CB5" s="438"/>
      <c r="CC5" s="438"/>
      <c r="CD5" s="438"/>
      <c r="CE5" s="442"/>
    </row>
    <row r="6" spans="1:83" ht="14.25" customHeight="1" x14ac:dyDescent="0.15">
      <c r="I6" s="440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 t="str">
        <f>入力シート!$H$67&amp;"　"&amp;入力シート!$J$67</f>
        <v>　</v>
      </c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36"/>
    </row>
    <row r="7" spans="1:83" ht="14.25" customHeight="1" x14ac:dyDescent="0.15">
      <c r="I7" s="440" t="s">
        <v>177</v>
      </c>
      <c r="J7" s="427"/>
      <c r="K7" s="427"/>
      <c r="L7" s="427"/>
      <c r="M7" s="427"/>
      <c r="N7" s="427"/>
      <c r="O7" s="103"/>
      <c r="P7" s="459" t="s">
        <v>178</v>
      </c>
      <c r="Q7" s="460"/>
      <c r="R7" s="399">
        <f>入力シート!$D$21</f>
        <v>0</v>
      </c>
      <c r="S7" s="399"/>
      <c r="T7" s="399"/>
      <c r="U7" s="399"/>
      <c r="V7" s="399" t="s">
        <v>179</v>
      </c>
      <c r="W7" s="399"/>
      <c r="X7" s="399">
        <f>入力シート!$F$21</f>
        <v>0</v>
      </c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400"/>
      <c r="BE7" s="427" t="s">
        <v>26</v>
      </c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>
        <f>入力シート!$D$23</f>
        <v>0</v>
      </c>
      <c r="BQ7" s="427"/>
      <c r="BR7" s="427"/>
      <c r="BS7" s="461"/>
      <c r="BT7" s="424" t="s">
        <v>179</v>
      </c>
      <c r="BU7" s="424"/>
      <c r="BV7" s="399">
        <f>入力シート!$F$23</f>
        <v>0</v>
      </c>
      <c r="BW7" s="545"/>
      <c r="BX7" s="545"/>
      <c r="BY7" s="545"/>
      <c r="BZ7" s="424" t="s">
        <v>179</v>
      </c>
      <c r="CA7" s="424"/>
      <c r="CB7" s="399">
        <f>入力シート!$H$23</f>
        <v>0</v>
      </c>
      <c r="CC7" s="545"/>
      <c r="CD7" s="545"/>
      <c r="CE7" s="553"/>
    </row>
    <row r="8" spans="1:83" ht="14.25" customHeight="1" x14ac:dyDescent="0.15">
      <c r="B8" s="563" t="s">
        <v>206</v>
      </c>
      <c r="C8" s="563"/>
      <c r="D8" s="563"/>
      <c r="E8" s="563"/>
      <c r="F8" s="563"/>
      <c r="G8" s="563"/>
      <c r="I8" s="440"/>
      <c r="J8" s="427"/>
      <c r="K8" s="427"/>
      <c r="L8" s="427"/>
      <c r="M8" s="427"/>
      <c r="N8" s="427"/>
      <c r="O8" s="109"/>
      <c r="P8" s="406">
        <f>入力シート!$D$22</f>
        <v>0</v>
      </c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27"/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61"/>
      <c r="BT8" s="424"/>
      <c r="BU8" s="424"/>
      <c r="BV8" s="543"/>
      <c r="BW8" s="543"/>
      <c r="BX8" s="543"/>
      <c r="BY8" s="543"/>
      <c r="BZ8" s="424"/>
      <c r="CA8" s="424"/>
      <c r="CB8" s="543"/>
      <c r="CC8" s="543"/>
      <c r="CD8" s="543"/>
      <c r="CE8" s="554"/>
    </row>
    <row r="9" spans="1:83" ht="14.25" customHeight="1" x14ac:dyDescent="0.15">
      <c r="B9" s="563"/>
      <c r="C9" s="563"/>
      <c r="D9" s="563"/>
      <c r="E9" s="563"/>
      <c r="F9" s="563"/>
      <c r="G9" s="563"/>
      <c r="I9" s="421" t="s">
        <v>175</v>
      </c>
      <c r="J9" s="422"/>
      <c r="K9" s="422"/>
      <c r="L9" s="422"/>
      <c r="M9" s="422"/>
      <c r="N9" s="422"/>
      <c r="O9" s="422"/>
      <c r="P9" s="422"/>
      <c r="Q9" s="422"/>
      <c r="R9" s="422"/>
      <c r="S9" s="444"/>
      <c r="T9" s="555" t="str">
        <f>入力シート!$H$68&amp;"　"&amp;入力シート!$J$68</f>
        <v>　</v>
      </c>
      <c r="U9" s="556"/>
      <c r="V9" s="556"/>
      <c r="W9" s="556"/>
      <c r="X9" s="556"/>
      <c r="Y9" s="556"/>
      <c r="Z9" s="556"/>
      <c r="AA9" s="556"/>
      <c r="AB9" s="556"/>
      <c r="AC9" s="556"/>
      <c r="AD9" s="557"/>
      <c r="AE9" s="557"/>
      <c r="AF9" s="557"/>
      <c r="AG9" s="558"/>
      <c r="AH9" s="558"/>
      <c r="AI9" s="558"/>
      <c r="AJ9" s="558"/>
      <c r="AK9" s="558"/>
      <c r="AL9" s="558"/>
      <c r="AM9" s="558"/>
      <c r="AN9" s="558"/>
      <c r="AO9" s="558"/>
      <c r="AP9" s="558"/>
      <c r="AQ9" s="559"/>
      <c r="AR9" s="398" t="s">
        <v>207</v>
      </c>
      <c r="AS9" s="399"/>
      <c r="AT9" s="399"/>
      <c r="AU9" s="399"/>
      <c r="AV9" s="399"/>
      <c r="AW9" s="399"/>
      <c r="AX9" s="399"/>
      <c r="AY9" s="399"/>
      <c r="AZ9" s="399"/>
      <c r="BA9" s="399"/>
      <c r="BB9" s="545"/>
      <c r="BC9" s="545"/>
      <c r="BD9" s="545"/>
      <c r="BE9" s="545"/>
      <c r="BF9" s="545"/>
      <c r="BG9" s="545"/>
      <c r="BH9" s="545"/>
      <c r="BI9" s="546"/>
      <c r="BJ9" s="398">
        <f>入力シート!$L$68</f>
        <v>0</v>
      </c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53"/>
    </row>
    <row r="10" spans="1:83" ht="14.25" customHeight="1" x14ac:dyDescent="0.15">
      <c r="B10" s="563"/>
      <c r="C10" s="563"/>
      <c r="D10" s="563"/>
      <c r="E10" s="563"/>
      <c r="F10" s="563"/>
      <c r="G10" s="563"/>
      <c r="I10" s="437" t="s">
        <v>53</v>
      </c>
      <c r="J10" s="438"/>
      <c r="K10" s="438"/>
      <c r="L10" s="438"/>
      <c r="M10" s="438"/>
      <c r="N10" s="438"/>
      <c r="O10" s="438"/>
      <c r="P10" s="438"/>
      <c r="Q10" s="438"/>
      <c r="R10" s="438"/>
      <c r="S10" s="439"/>
      <c r="T10" s="539" t="str">
        <f>入力シート!$D$68&amp;"　"&amp;入力シート!$F$68</f>
        <v>　</v>
      </c>
      <c r="U10" s="540"/>
      <c r="V10" s="540"/>
      <c r="W10" s="540"/>
      <c r="X10" s="540"/>
      <c r="Y10" s="540"/>
      <c r="Z10" s="540"/>
      <c r="AA10" s="540"/>
      <c r="AB10" s="540"/>
      <c r="AC10" s="540"/>
      <c r="AD10" s="540"/>
      <c r="AE10" s="540"/>
      <c r="AF10" s="540"/>
      <c r="AG10" s="541"/>
      <c r="AH10" s="541"/>
      <c r="AI10" s="541"/>
      <c r="AJ10" s="541"/>
      <c r="AK10" s="541"/>
      <c r="AL10" s="541"/>
      <c r="AM10" s="541"/>
      <c r="AN10" s="541"/>
      <c r="AO10" s="541"/>
      <c r="AP10" s="541"/>
      <c r="AQ10" s="542"/>
      <c r="AR10" s="547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548"/>
      <c r="BJ10" s="547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470"/>
    </row>
    <row r="11" spans="1:83" ht="14.25" customHeight="1" x14ac:dyDescent="0.15">
      <c r="B11" s="563"/>
      <c r="C11" s="563"/>
      <c r="D11" s="563"/>
      <c r="E11" s="563"/>
      <c r="F11" s="563"/>
      <c r="G11" s="563"/>
      <c r="I11" s="443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543"/>
      <c r="AH11" s="543"/>
      <c r="AI11" s="543"/>
      <c r="AJ11" s="543"/>
      <c r="AK11" s="543"/>
      <c r="AL11" s="543"/>
      <c r="AM11" s="543"/>
      <c r="AN11" s="543"/>
      <c r="AO11" s="543"/>
      <c r="AP11" s="543"/>
      <c r="AQ11" s="544"/>
      <c r="AR11" s="549"/>
      <c r="AS11" s="543"/>
      <c r="AT11" s="543"/>
      <c r="AU11" s="543"/>
      <c r="AV11" s="543"/>
      <c r="AW11" s="543"/>
      <c r="AX11" s="543"/>
      <c r="AY11" s="543"/>
      <c r="AZ11" s="543"/>
      <c r="BA11" s="543"/>
      <c r="BB11" s="543"/>
      <c r="BC11" s="543"/>
      <c r="BD11" s="543"/>
      <c r="BE11" s="543"/>
      <c r="BF11" s="543"/>
      <c r="BG11" s="543"/>
      <c r="BH11" s="543"/>
      <c r="BI11" s="544"/>
      <c r="BJ11" s="549"/>
      <c r="BK11" s="543"/>
      <c r="BL11" s="543"/>
      <c r="BM11" s="543"/>
      <c r="BN11" s="543"/>
      <c r="BO11" s="543"/>
      <c r="BP11" s="543"/>
      <c r="BQ11" s="543"/>
      <c r="BR11" s="543"/>
      <c r="BS11" s="543"/>
      <c r="BT11" s="543"/>
      <c r="BU11" s="543"/>
      <c r="BV11" s="543"/>
      <c r="BW11" s="543"/>
      <c r="BX11" s="543"/>
      <c r="BY11" s="543"/>
      <c r="BZ11" s="543"/>
      <c r="CA11" s="543"/>
      <c r="CB11" s="543"/>
      <c r="CC11" s="543"/>
      <c r="CD11" s="543"/>
      <c r="CE11" s="554"/>
    </row>
    <row r="12" spans="1:83" ht="14.25" customHeight="1" x14ac:dyDescent="0.15">
      <c r="B12" s="563"/>
      <c r="C12" s="563"/>
      <c r="D12" s="563"/>
      <c r="E12" s="563"/>
      <c r="F12" s="563"/>
      <c r="G12" s="563"/>
      <c r="I12" s="550"/>
      <c r="J12" s="399"/>
      <c r="K12" s="399"/>
      <c r="L12" s="399"/>
      <c r="M12" s="399"/>
      <c r="N12" s="400"/>
      <c r="O12" s="422" t="s">
        <v>182</v>
      </c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3"/>
      <c r="AF12" s="423"/>
      <c r="AG12" s="423"/>
      <c r="AH12" s="423"/>
      <c r="AI12" s="427" t="s">
        <v>46</v>
      </c>
      <c r="AJ12" s="427"/>
      <c r="AK12" s="427"/>
      <c r="AL12" s="427"/>
      <c r="AM12" s="435" t="s">
        <v>45</v>
      </c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  <c r="AX12" s="435" t="s">
        <v>183</v>
      </c>
      <c r="AY12" s="427"/>
      <c r="AZ12" s="427"/>
      <c r="BA12" s="427"/>
      <c r="BB12" s="427"/>
      <c r="BC12" s="427"/>
      <c r="BD12" s="427"/>
      <c r="BE12" s="427"/>
      <c r="BF12" s="427"/>
      <c r="BG12" s="427"/>
      <c r="BH12" s="427"/>
      <c r="BI12" s="427"/>
      <c r="BJ12" s="427"/>
      <c r="BK12" s="427"/>
      <c r="BL12" s="427"/>
      <c r="BM12" s="427"/>
      <c r="BN12" s="427"/>
      <c r="BO12" s="427"/>
      <c r="BP12" s="427" t="s">
        <v>184</v>
      </c>
      <c r="BQ12" s="427"/>
      <c r="BR12" s="427"/>
      <c r="BS12" s="427"/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36"/>
    </row>
    <row r="13" spans="1:83" ht="14.25" customHeight="1" x14ac:dyDescent="0.15">
      <c r="B13" s="563"/>
      <c r="C13" s="563"/>
      <c r="D13" s="563"/>
      <c r="E13" s="563"/>
      <c r="F13" s="563"/>
      <c r="G13" s="563"/>
      <c r="I13" s="551"/>
      <c r="J13" s="402"/>
      <c r="K13" s="402"/>
      <c r="L13" s="402"/>
      <c r="M13" s="402"/>
      <c r="N13" s="403"/>
      <c r="O13" s="438" t="s">
        <v>185</v>
      </c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9"/>
      <c r="AF13" s="439"/>
      <c r="AG13" s="439"/>
      <c r="AH13" s="439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/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ht="14.25" customHeight="1" x14ac:dyDescent="0.15">
      <c r="I14" s="552"/>
      <c r="J14" s="405"/>
      <c r="K14" s="405"/>
      <c r="L14" s="405"/>
      <c r="M14" s="405"/>
      <c r="N14" s="406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41"/>
      <c r="AF14" s="441"/>
      <c r="AG14" s="441"/>
      <c r="AH14" s="441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ht="14.25" customHeight="1" x14ac:dyDescent="0.15">
      <c r="F15" s="102"/>
      <c r="G15" s="102"/>
      <c r="H15" s="102"/>
      <c r="I15" s="530" t="s">
        <v>208</v>
      </c>
      <c r="J15" s="531"/>
      <c r="K15" s="531"/>
      <c r="L15" s="531"/>
      <c r="M15" s="531"/>
      <c r="N15" s="532"/>
      <c r="O15" s="422" t="str">
        <f>IF(入力シート!$D$69="","",入力シート!$H$69&amp;"　"&amp;入力シート!$J$69)</f>
        <v/>
      </c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3"/>
      <c r="AF15" s="423"/>
      <c r="AG15" s="423"/>
      <c r="AH15" s="423"/>
      <c r="AI15" s="395" t="str">
        <f>IF(入力シート!$D$69="","",入力シート!$R$69)</f>
        <v/>
      </c>
      <c r="AJ15" s="395"/>
      <c r="AK15" s="395"/>
      <c r="AL15" s="395"/>
      <c r="AM15" s="396" t="str">
        <f>IF(入力シート!$D$69="","",入力シート!$O$69)</f>
        <v/>
      </c>
      <c r="AN15" s="396"/>
      <c r="AO15" s="397"/>
      <c r="AP15" s="424" t="s">
        <v>186</v>
      </c>
      <c r="AQ15" s="424"/>
      <c r="AR15" s="424" t="str">
        <f>IF(入力シート!$D$69="","",入力シート!$P$69)</f>
        <v/>
      </c>
      <c r="AS15" s="424"/>
      <c r="AT15" s="424" t="s">
        <v>186</v>
      </c>
      <c r="AU15" s="424"/>
      <c r="AV15" s="426" t="str">
        <f>IF(入力シート!$D$69="","",入力シート!$Q$69)</f>
        <v/>
      </c>
      <c r="AW15" s="427"/>
      <c r="AX15" s="395" t="str">
        <f>IF(入力シート!$D$69="","",入力シート!$L$69)</f>
        <v/>
      </c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87"/>
      <c r="BQ15" s="387"/>
      <c r="BR15" s="387"/>
      <c r="BS15" s="387"/>
      <c r="BT15" s="387"/>
      <c r="BU15" s="387"/>
      <c r="BV15" s="387"/>
      <c r="BW15" s="387"/>
      <c r="BX15" s="387"/>
      <c r="BY15" s="387"/>
      <c r="BZ15" s="387"/>
      <c r="CA15" s="387"/>
      <c r="CB15" s="387"/>
      <c r="CC15" s="387"/>
      <c r="CD15" s="387"/>
      <c r="CE15" s="388"/>
    </row>
    <row r="16" spans="1:83" ht="14.25" customHeight="1" x14ac:dyDescent="0.15">
      <c r="B16" s="103"/>
      <c r="C16" s="104"/>
      <c r="D16" s="104"/>
      <c r="E16" s="105"/>
      <c r="F16" s="102"/>
      <c r="G16" s="102"/>
      <c r="H16" s="102"/>
      <c r="I16" s="533"/>
      <c r="J16" s="534"/>
      <c r="K16" s="534"/>
      <c r="L16" s="534"/>
      <c r="M16" s="534"/>
      <c r="N16" s="535"/>
      <c r="O16" s="392" t="str">
        <f>IF(入力シート!$D$69="","",入力シート!$D$69&amp;"　"&amp;入力シート!$F$69)</f>
        <v/>
      </c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5"/>
      <c r="AJ16" s="395"/>
      <c r="AK16" s="395"/>
      <c r="AL16" s="395"/>
      <c r="AM16" s="396"/>
      <c r="AN16" s="396"/>
      <c r="AO16" s="397"/>
      <c r="AP16" s="424"/>
      <c r="AQ16" s="424"/>
      <c r="AR16" s="424"/>
      <c r="AS16" s="424"/>
      <c r="AT16" s="424"/>
      <c r="AU16" s="424"/>
      <c r="AV16" s="426"/>
      <c r="AW16" s="427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8"/>
    </row>
    <row r="17" spans="2:83" ht="14.25" customHeight="1" x14ac:dyDescent="0.15">
      <c r="B17" s="414" t="s">
        <v>188</v>
      </c>
      <c r="C17" s="415"/>
      <c r="D17" s="415"/>
      <c r="E17" s="416"/>
      <c r="F17" s="102"/>
      <c r="G17" s="102"/>
      <c r="H17" s="102"/>
      <c r="I17" s="533"/>
      <c r="J17" s="534"/>
      <c r="K17" s="534"/>
      <c r="L17" s="534"/>
      <c r="M17" s="534"/>
      <c r="N17" s="53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6"/>
      <c r="AN17" s="396"/>
      <c r="AO17" s="397"/>
      <c r="AP17" s="424"/>
      <c r="AQ17" s="424"/>
      <c r="AR17" s="424"/>
      <c r="AS17" s="424"/>
      <c r="AT17" s="424"/>
      <c r="AU17" s="424"/>
      <c r="AV17" s="426"/>
      <c r="AW17" s="427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2:83" ht="14.25" customHeight="1" x14ac:dyDescent="0.15">
      <c r="B18" s="417"/>
      <c r="C18" s="415"/>
      <c r="D18" s="415"/>
      <c r="E18" s="416"/>
      <c r="F18" s="102"/>
      <c r="G18" s="102"/>
      <c r="H18" s="102"/>
      <c r="I18" s="533"/>
      <c r="J18" s="534"/>
      <c r="K18" s="534"/>
      <c r="L18" s="534"/>
      <c r="M18" s="534"/>
      <c r="N18" s="535"/>
      <c r="O18" s="422" t="str">
        <f>IF(入力シート!$D$70="","",入力シート!$H$70&amp;"　"&amp;入力シート!$J$70)</f>
        <v/>
      </c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3"/>
      <c r="AF18" s="423"/>
      <c r="AG18" s="423"/>
      <c r="AH18" s="423"/>
      <c r="AI18" s="395" t="str">
        <f>IF(入力シート!$D$70="","",入力シート!$R$70)</f>
        <v/>
      </c>
      <c r="AJ18" s="395"/>
      <c r="AK18" s="395"/>
      <c r="AL18" s="395"/>
      <c r="AM18" s="396" t="str">
        <f>IF(入力シート!$D$70="","",入力シート!$O$70)</f>
        <v/>
      </c>
      <c r="AN18" s="396"/>
      <c r="AO18" s="397"/>
      <c r="AP18" s="424" t="s">
        <v>186</v>
      </c>
      <c r="AQ18" s="424"/>
      <c r="AR18" s="424" t="str">
        <f>IF(入力シート!$D$70="","",入力シート!$P$70)</f>
        <v/>
      </c>
      <c r="AS18" s="424"/>
      <c r="AT18" s="424" t="s">
        <v>186</v>
      </c>
      <c r="AU18" s="424"/>
      <c r="AV18" s="426" t="str">
        <f>IF(入力シート!$D$70="","",入力シート!$Q$70)</f>
        <v/>
      </c>
      <c r="AW18" s="427"/>
      <c r="AX18" s="395" t="str">
        <f>IF(入力シート!$D$70="","",入力シート!$L$70)</f>
        <v/>
      </c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2:83" ht="14.25" customHeight="1" x14ac:dyDescent="0.15">
      <c r="B19" s="417"/>
      <c r="C19" s="415"/>
      <c r="D19" s="415"/>
      <c r="E19" s="416"/>
      <c r="F19" s="102"/>
      <c r="G19" s="102"/>
      <c r="H19" s="102"/>
      <c r="I19" s="533"/>
      <c r="J19" s="534"/>
      <c r="K19" s="534"/>
      <c r="L19" s="534"/>
      <c r="M19" s="534"/>
      <c r="N19" s="535"/>
      <c r="O19" s="392" t="str">
        <f>IF(入力シート!$D$70="","",入力シート!$D$70&amp;"　"&amp;入力シート!$F$70)</f>
        <v/>
      </c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5"/>
      <c r="AJ19" s="395"/>
      <c r="AK19" s="395"/>
      <c r="AL19" s="395"/>
      <c r="AM19" s="396"/>
      <c r="AN19" s="396"/>
      <c r="AO19" s="397"/>
      <c r="AP19" s="424"/>
      <c r="AQ19" s="424"/>
      <c r="AR19" s="424"/>
      <c r="AS19" s="424"/>
      <c r="AT19" s="424"/>
      <c r="AU19" s="424"/>
      <c r="AV19" s="426"/>
      <c r="AW19" s="427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2:83" ht="14.25" customHeight="1" x14ac:dyDescent="0.15">
      <c r="B20" s="417"/>
      <c r="C20" s="415"/>
      <c r="D20" s="415"/>
      <c r="E20" s="416"/>
      <c r="F20" s="102"/>
      <c r="G20" s="102"/>
      <c r="H20" s="102"/>
      <c r="I20" s="536"/>
      <c r="J20" s="537"/>
      <c r="K20" s="537"/>
      <c r="L20" s="537"/>
      <c r="M20" s="537"/>
      <c r="N20" s="538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6"/>
      <c r="AN20" s="396"/>
      <c r="AO20" s="397"/>
      <c r="AP20" s="424"/>
      <c r="AQ20" s="424"/>
      <c r="AR20" s="424"/>
      <c r="AS20" s="424"/>
      <c r="AT20" s="424"/>
      <c r="AU20" s="424"/>
      <c r="AV20" s="426"/>
      <c r="AW20" s="427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2:83" ht="14.25" customHeight="1" x14ac:dyDescent="0.15">
      <c r="B21" s="417"/>
      <c r="C21" s="415"/>
      <c r="D21" s="415"/>
      <c r="E21" s="416"/>
      <c r="F21" s="102"/>
      <c r="G21" s="102"/>
      <c r="H21" s="102"/>
      <c r="I21" s="530" t="s">
        <v>209</v>
      </c>
      <c r="J21" s="531"/>
      <c r="K21" s="531"/>
      <c r="L21" s="531"/>
      <c r="M21" s="531"/>
      <c r="N21" s="532"/>
      <c r="O21" s="422" t="str">
        <f>IF(入力シート!$D$71="","",入力シート!$H$71&amp;"　"&amp;入力シート!$J$71)</f>
        <v/>
      </c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3"/>
      <c r="AF21" s="423"/>
      <c r="AG21" s="423"/>
      <c r="AH21" s="423"/>
      <c r="AI21" s="395" t="str">
        <f>IF(入力シート!$D$71="","",入力シート!$R$71)</f>
        <v/>
      </c>
      <c r="AJ21" s="395"/>
      <c r="AK21" s="395"/>
      <c r="AL21" s="395"/>
      <c r="AM21" s="396" t="str">
        <f>IF(入力シート!$D$71="","",入力シート!$O$71)</f>
        <v/>
      </c>
      <c r="AN21" s="396"/>
      <c r="AO21" s="397"/>
      <c r="AP21" s="424" t="s">
        <v>186</v>
      </c>
      <c r="AQ21" s="424"/>
      <c r="AR21" s="424" t="str">
        <f>IF(入力シート!$D$71="","",入力シート!$P$71)</f>
        <v/>
      </c>
      <c r="AS21" s="424"/>
      <c r="AT21" s="424" t="s">
        <v>186</v>
      </c>
      <c r="AU21" s="424"/>
      <c r="AV21" s="426" t="str">
        <f>IF(入力シート!$D$71="","",入力シート!$Q$71)</f>
        <v/>
      </c>
      <c r="AW21" s="427"/>
      <c r="AX21" s="395" t="str">
        <f>IF(入力シート!$D$71="","",入力シート!$L$71)</f>
        <v/>
      </c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8"/>
    </row>
    <row r="22" spans="2:83" ht="14.25" customHeight="1" x14ac:dyDescent="0.15">
      <c r="B22" s="417"/>
      <c r="C22" s="415"/>
      <c r="D22" s="415"/>
      <c r="E22" s="416"/>
      <c r="F22" s="102"/>
      <c r="G22" s="102"/>
      <c r="H22" s="102"/>
      <c r="I22" s="533"/>
      <c r="J22" s="534"/>
      <c r="K22" s="534"/>
      <c r="L22" s="534"/>
      <c r="M22" s="534"/>
      <c r="N22" s="535"/>
      <c r="O22" s="392" t="str">
        <f>IF(入力シート!$D$71="","",入力シート!$D$71&amp;"　"&amp;入力シート!$F$71)</f>
        <v/>
      </c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5"/>
      <c r="AJ22" s="395"/>
      <c r="AK22" s="395"/>
      <c r="AL22" s="395"/>
      <c r="AM22" s="396"/>
      <c r="AN22" s="396"/>
      <c r="AO22" s="397"/>
      <c r="AP22" s="424"/>
      <c r="AQ22" s="424"/>
      <c r="AR22" s="424"/>
      <c r="AS22" s="424"/>
      <c r="AT22" s="424"/>
      <c r="AU22" s="424"/>
      <c r="AV22" s="426"/>
      <c r="AW22" s="427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8"/>
    </row>
    <row r="23" spans="2:83" ht="14.25" customHeight="1" x14ac:dyDescent="0.15">
      <c r="B23" s="417"/>
      <c r="C23" s="415"/>
      <c r="D23" s="415"/>
      <c r="E23" s="416"/>
      <c r="F23" s="102"/>
      <c r="G23" s="102"/>
      <c r="H23" s="102"/>
      <c r="I23" s="533"/>
      <c r="J23" s="534"/>
      <c r="K23" s="534"/>
      <c r="L23" s="534"/>
      <c r="M23" s="534"/>
      <c r="N23" s="53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6"/>
      <c r="AN23" s="396"/>
      <c r="AO23" s="397"/>
      <c r="AP23" s="424"/>
      <c r="AQ23" s="424"/>
      <c r="AR23" s="424"/>
      <c r="AS23" s="424"/>
      <c r="AT23" s="424"/>
      <c r="AU23" s="424"/>
      <c r="AV23" s="426"/>
      <c r="AW23" s="427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8"/>
    </row>
    <row r="24" spans="2:83" ht="14.25" customHeight="1" x14ac:dyDescent="0.15">
      <c r="B24" s="418"/>
      <c r="C24" s="419"/>
      <c r="D24" s="419"/>
      <c r="E24" s="420"/>
      <c r="F24" s="102"/>
      <c r="G24" s="102"/>
      <c r="H24" s="102"/>
      <c r="I24" s="533"/>
      <c r="J24" s="534"/>
      <c r="K24" s="534"/>
      <c r="L24" s="534"/>
      <c r="M24" s="534"/>
      <c r="N24" s="535"/>
      <c r="O24" s="422" t="str">
        <f>IF(入力シート!$D$72="","",入力シート!$H$72&amp;"　"&amp;入力シート!$J$72)</f>
        <v/>
      </c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3"/>
      <c r="AF24" s="423"/>
      <c r="AG24" s="423"/>
      <c r="AH24" s="423"/>
      <c r="AI24" s="395" t="str">
        <f>IF(入力シート!$D$72="","",入力シート!$R$72)</f>
        <v/>
      </c>
      <c r="AJ24" s="395"/>
      <c r="AK24" s="395"/>
      <c r="AL24" s="395"/>
      <c r="AM24" s="396" t="str">
        <f>IF(入力シート!$D$72="","",入力シート!$O$72)</f>
        <v/>
      </c>
      <c r="AN24" s="396"/>
      <c r="AO24" s="397"/>
      <c r="AP24" s="424" t="s">
        <v>186</v>
      </c>
      <c r="AQ24" s="424"/>
      <c r="AR24" s="424" t="str">
        <f>IF(入力シート!$D$72="","",入力シート!$P$72)</f>
        <v/>
      </c>
      <c r="AS24" s="424"/>
      <c r="AT24" s="424" t="s">
        <v>186</v>
      </c>
      <c r="AU24" s="424"/>
      <c r="AV24" s="426" t="str">
        <f>IF(入力シート!$D$72="","",入力シート!$Q$72)</f>
        <v/>
      </c>
      <c r="AW24" s="427"/>
      <c r="AX24" s="395" t="str">
        <f>IF(入力シート!$D$72="","",入力シート!$L$72)</f>
        <v/>
      </c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8"/>
    </row>
    <row r="25" spans="2:83" ht="14.25" customHeight="1" x14ac:dyDescent="0.15">
      <c r="B25" s="106"/>
      <c r="C25" s="107" t="s">
        <v>16</v>
      </c>
      <c r="D25" s="107"/>
      <c r="E25" s="108" t="s">
        <v>17</v>
      </c>
      <c r="F25" s="102"/>
      <c r="G25" s="102"/>
      <c r="H25" s="102"/>
      <c r="I25" s="533"/>
      <c r="J25" s="534"/>
      <c r="K25" s="534"/>
      <c r="L25" s="534"/>
      <c r="M25" s="534"/>
      <c r="N25" s="535"/>
      <c r="O25" s="392" t="str">
        <f>IF(入力シート!$D$72="","",入力シート!$D$72&amp;"　"&amp;入力シート!$F$72)</f>
        <v/>
      </c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5"/>
      <c r="AJ25" s="395"/>
      <c r="AK25" s="395"/>
      <c r="AL25" s="395"/>
      <c r="AM25" s="396"/>
      <c r="AN25" s="396"/>
      <c r="AO25" s="397"/>
      <c r="AP25" s="424"/>
      <c r="AQ25" s="424"/>
      <c r="AR25" s="424"/>
      <c r="AS25" s="424"/>
      <c r="AT25" s="424"/>
      <c r="AU25" s="424"/>
      <c r="AV25" s="426"/>
      <c r="AW25" s="427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8"/>
    </row>
    <row r="26" spans="2:83" ht="14.25" customHeight="1" x14ac:dyDescent="0.15">
      <c r="B26" s="398"/>
      <c r="C26" s="399"/>
      <c r="D26" s="399"/>
      <c r="E26" s="400"/>
      <c r="F26" s="102"/>
      <c r="G26" s="102"/>
      <c r="H26" s="102"/>
      <c r="I26" s="560"/>
      <c r="J26" s="561"/>
      <c r="K26" s="561"/>
      <c r="L26" s="561"/>
      <c r="M26" s="561"/>
      <c r="N26" s="562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430"/>
      <c r="AN26" s="430"/>
      <c r="AO26" s="431"/>
      <c r="AP26" s="425"/>
      <c r="AQ26" s="425"/>
      <c r="AR26" s="425"/>
      <c r="AS26" s="425"/>
      <c r="AT26" s="425"/>
      <c r="AU26" s="425"/>
      <c r="AV26" s="428"/>
      <c r="AW26" s="429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89"/>
      <c r="BQ26" s="389"/>
      <c r="BR26" s="389"/>
      <c r="BS26" s="389"/>
      <c r="BT26" s="389"/>
      <c r="BU26" s="389"/>
      <c r="BV26" s="389"/>
      <c r="BW26" s="389"/>
      <c r="BX26" s="389"/>
      <c r="BY26" s="389"/>
      <c r="BZ26" s="389"/>
      <c r="CA26" s="389"/>
      <c r="CB26" s="389"/>
      <c r="CC26" s="389"/>
      <c r="CD26" s="389"/>
      <c r="CE26" s="390"/>
    </row>
    <row r="27" spans="2:83" ht="14.25" customHeight="1" x14ac:dyDescent="0.15">
      <c r="B27" s="401"/>
      <c r="C27" s="402"/>
      <c r="D27" s="402"/>
      <c r="E27" s="403"/>
      <c r="F27" s="102"/>
      <c r="G27" s="102"/>
      <c r="H27" s="102"/>
      <c r="I27" s="102"/>
      <c r="J27" s="102"/>
      <c r="K27" s="102"/>
    </row>
    <row r="28" spans="2:83" ht="14.25" customHeight="1" x14ac:dyDescent="0.15">
      <c r="B28" s="404"/>
      <c r="C28" s="405"/>
      <c r="D28" s="405"/>
      <c r="E28" s="406"/>
      <c r="L28" s="111" t="s">
        <v>189</v>
      </c>
      <c r="U28" s="111"/>
    </row>
    <row r="29" spans="2:83" ht="14.25" customHeight="1" x14ac:dyDescent="0.15"/>
    <row r="30" spans="2:83" ht="14.25" customHeight="1" x14ac:dyDescent="0.15">
      <c r="Q30" s="111"/>
      <c r="S30" s="112" t="s">
        <v>14</v>
      </c>
      <c r="T30" s="402">
        <f>入力シート!$E$15</f>
        <v>0</v>
      </c>
      <c r="U30" s="402"/>
      <c r="V30" s="402" t="s">
        <v>15</v>
      </c>
      <c r="W30" s="402"/>
      <c r="X30" s="402">
        <f>入力シート!$G$15</f>
        <v>0</v>
      </c>
      <c r="Y30" s="402"/>
      <c r="Z30" s="402" t="s">
        <v>16</v>
      </c>
      <c r="AA30" s="402"/>
      <c r="AB30" s="402">
        <f>入力シート!$I$15</f>
        <v>0</v>
      </c>
      <c r="AC30" s="402"/>
      <c r="AD30" s="402" t="s">
        <v>17</v>
      </c>
      <c r="AE30" s="402"/>
      <c r="AP30" s="379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2"/>
      <c r="BB30" s="383"/>
      <c r="BC30" s="383"/>
      <c r="BD30" s="383"/>
      <c r="BE30" s="383"/>
      <c r="BF30" s="383"/>
      <c r="BG30" s="383"/>
      <c r="BH30" s="38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/>
      <c r="BU30" s="383"/>
      <c r="BV30" s="383"/>
      <c r="BW30" s="383"/>
      <c r="BX30" s="383"/>
      <c r="BY30" s="383"/>
      <c r="BZ30" s="383"/>
      <c r="CA30" s="383"/>
      <c r="CB30" s="379"/>
      <c r="CC30" s="380"/>
      <c r="CD30" s="380"/>
      <c r="CE30" s="380"/>
    </row>
    <row r="31" spans="2:83" ht="14.25" customHeight="1" x14ac:dyDescent="0.15"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383"/>
      <c r="BT31" s="383"/>
      <c r="BU31" s="383"/>
      <c r="BV31" s="383"/>
      <c r="BW31" s="383"/>
      <c r="BX31" s="383"/>
      <c r="BY31" s="383"/>
      <c r="BZ31" s="383"/>
      <c r="CA31" s="383"/>
      <c r="CB31" s="380"/>
      <c r="CC31" s="380"/>
      <c r="CD31" s="380"/>
      <c r="CE31" s="380"/>
    </row>
    <row r="32" spans="2:83" ht="14.25" customHeight="1" x14ac:dyDescent="0.15">
      <c r="I32" s="111" t="s">
        <v>190</v>
      </c>
    </row>
    <row r="33" spans="1:83" ht="14.25" customHeight="1" x14ac:dyDescent="0.15">
      <c r="L33" s="111"/>
      <c r="AP33" s="379" t="s">
        <v>191</v>
      </c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2" t="str">
        <f>入力シート!$D$25&amp;"　"&amp;入力シート!$F$25</f>
        <v>　</v>
      </c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  <c r="BU33" s="383"/>
      <c r="BV33" s="383"/>
      <c r="BW33" s="383"/>
      <c r="BX33" s="383"/>
      <c r="BY33" s="383"/>
      <c r="BZ33" s="383"/>
      <c r="CA33" s="383"/>
      <c r="CB33" s="379" t="s">
        <v>167</v>
      </c>
      <c r="CC33" s="380"/>
      <c r="CD33" s="380"/>
      <c r="CE33" s="380"/>
    </row>
    <row r="34" spans="1:83" ht="14.25" customHeight="1" x14ac:dyDescent="0.15"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1"/>
      <c r="CC34" s="381"/>
      <c r="CD34" s="381"/>
      <c r="CE34" s="381"/>
    </row>
    <row r="35" spans="1:83" ht="1.35" customHeight="1" x14ac:dyDescent="0.15"/>
    <row r="36" spans="1:83" ht="20.25" customHeight="1" x14ac:dyDescent="0.15">
      <c r="A36" s="468" t="s">
        <v>192</v>
      </c>
      <c r="B36" s="468"/>
      <c r="C36" s="468"/>
      <c r="D36" s="468"/>
      <c r="F36" s="462" t="s">
        <v>169</v>
      </c>
      <c r="G36" s="463"/>
      <c r="H36" s="463"/>
      <c r="I36" s="464"/>
      <c r="J36" s="464"/>
      <c r="K36" s="464"/>
      <c r="L36" s="464"/>
      <c r="M36" s="220"/>
      <c r="N36" s="464" t="str">
        <f>$N$1</f>
        <v>岩手県</v>
      </c>
      <c r="O36" s="464"/>
      <c r="P36" s="464"/>
      <c r="Q36" s="464"/>
      <c r="R36" s="464"/>
      <c r="S36" s="220"/>
      <c r="T36" s="220"/>
      <c r="U36" s="286"/>
      <c r="V36" s="469" t="str">
        <f>$V$1</f>
        <v>令和４年度 第５１回 全国高等学校選抜バドミントン大会</v>
      </c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470"/>
      <c r="BQ36" s="465" t="s">
        <v>18</v>
      </c>
      <c r="BR36" s="341"/>
      <c r="BS36" s="341"/>
      <c r="BT36" s="341"/>
      <c r="BU36" s="341"/>
      <c r="BV36" s="341"/>
      <c r="BW36" s="466"/>
      <c r="BX36" s="452">
        <f>$BX$1</f>
        <v>0</v>
      </c>
      <c r="BY36" s="341"/>
      <c r="BZ36" s="341"/>
      <c r="CA36" s="341"/>
      <c r="CB36" s="341"/>
      <c r="CC36" s="341"/>
      <c r="CD36" s="341"/>
      <c r="CE36" s="370"/>
    </row>
    <row r="37" spans="1:83" ht="20.25" customHeight="1" x14ac:dyDescent="0.15">
      <c r="A37" s="468"/>
      <c r="B37" s="468"/>
      <c r="C37" s="468"/>
      <c r="D37" s="468"/>
      <c r="F37" s="471" t="s">
        <v>172</v>
      </c>
      <c r="G37" s="428"/>
      <c r="H37" s="428"/>
      <c r="I37" s="429"/>
      <c r="J37" s="429"/>
      <c r="K37" s="429"/>
      <c r="L37" s="429"/>
      <c r="M37" s="472"/>
      <c r="N37" s="429" t="s">
        <v>173</v>
      </c>
      <c r="O37" s="429"/>
      <c r="P37" s="429"/>
      <c r="Q37" s="429"/>
      <c r="R37" s="429"/>
      <c r="S37" s="429"/>
      <c r="T37" s="429"/>
      <c r="U37" s="473"/>
      <c r="V37" s="469" t="s">
        <v>205</v>
      </c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470"/>
      <c r="BQ37" s="371"/>
      <c r="BR37" s="343"/>
      <c r="BS37" s="343"/>
      <c r="BT37" s="343"/>
      <c r="BU37" s="343"/>
      <c r="BV37" s="343"/>
      <c r="BW37" s="467"/>
      <c r="BX37" s="342"/>
      <c r="BY37" s="343"/>
      <c r="BZ37" s="343"/>
      <c r="CA37" s="343"/>
      <c r="CB37" s="343"/>
      <c r="CC37" s="343"/>
      <c r="CD37" s="343"/>
      <c r="CE37" s="355"/>
    </row>
    <row r="38" spans="1:83" ht="14.25" customHeight="1" x14ac:dyDescent="0.15"/>
    <row r="39" spans="1:83" ht="14.25" customHeight="1" x14ac:dyDescent="0.15">
      <c r="I39" s="456" t="s">
        <v>175</v>
      </c>
      <c r="J39" s="457"/>
      <c r="K39" s="457"/>
      <c r="L39" s="457"/>
      <c r="M39" s="457"/>
      <c r="N39" s="457"/>
      <c r="O39" s="457">
        <f>$O$4</f>
        <v>0</v>
      </c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7"/>
      <c r="AS39" s="457"/>
      <c r="AT39" s="457"/>
      <c r="AU39" s="457"/>
      <c r="AV39" s="457"/>
      <c r="AW39" s="457"/>
      <c r="AX39" s="457"/>
      <c r="AY39" s="457"/>
      <c r="AZ39" s="457"/>
      <c r="BA39" s="457"/>
      <c r="BB39" s="457"/>
      <c r="BC39" s="457"/>
      <c r="BD39" s="457"/>
      <c r="BE39" s="457" t="s">
        <v>175</v>
      </c>
      <c r="BF39" s="457"/>
      <c r="BG39" s="457"/>
      <c r="BH39" s="457"/>
      <c r="BI39" s="457"/>
      <c r="BJ39" s="457"/>
      <c r="BK39" s="457"/>
      <c r="BL39" s="457"/>
      <c r="BM39" s="457"/>
      <c r="BN39" s="457"/>
      <c r="BO39" s="457"/>
      <c r="BP39" s="457" t="str">
        <f>$BP$4</f>
        <v>　</v>
      </c>
      <c r="BQ39" s="457"/>
      <c r="BR39" s="457"/>
      <c r="BS39" s="457"/>
      <c r="BT39" s="457"/>
      <c r="BU39" s="457"/>
      <c r="BV39" s="457"/>
      <c r="BW39" s="457"/>
      <c r="BX39" s="457"/>
      <c r="BY39" s="457"/>
      <c r="BZ39" s="457"/>
      <c r="CA39" s="457"/>
      <c r="CB39" s="457"/>
      <c r="CC39" s="457"/>
      <c r="CD39" s="457"/>
      <c r="CE39" s="458"/>
    </row>
    <row r="40" spans="1:83" ht="14.25" customHeight="1" x14ac:dyDescent="0.15">
      <c r="I40" s="437" t="s">
        <v>176</v>
      </c>
      <c r="J40" s="438"/>
      <c r="K40" s="438"/>
      <c r="L40" s="438"/>
      <c r="M40" s="438"/>
      <c r="N40" s="438"/>
      <c r="O40" s="438">
        <f>$O$5</f>
        <v>0</v>
      </c>
      <c r="P40" s="438"/>
      <c r="Q40" s="438"/>
      <c r="R40" s="438"/>
      <c r="S40" s="438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 t="s">
        <v>51</v>
      </c>
      <c r="BF40" s="438"/>
      <c r="BG40" s="438"/>
      <c r="BH40" s="438"/>
      <c r="BI40" s="438"/>
      <c r="BJ40" s="438"/>
      <c r="BK40" s="438"/>
      <c r="BL40" s="438"/>
      <c r="BM40" s="438"/>
      <c r="BN40" s="438"/>
      <c r="BO40" s="438"/>
      <c r="BP40" s="438" t="str">
        <f>$BP$5</f>
        <v>　</v>
      </c>
      <c r="BQ40" s="438"/>
      <c r="BR40" s="438"/>
      <c r="BS40" s="438"/>
      <c r="BT40" s="438"/>
      <c r="BU40" s="438"/>
      <c r="BV40" s="438"/>
      <c r="BW40" s="438"/>
      <c r="BX40" s="438"/>
      <c r="BY40" s="438"/>
      <c r="BZ40" s="438"/>
      <c r="CA40" s="438"/>
      <c r="CB40" s="438"/>
      <c r="CC40" s="438"/>
      <c r="CD40" s="438"/>
      <c r="CE40" s="442"/>
    </row>
    <row r="41" spans="1:83" ht="14.25" customHeight="1" x14ac:dyDescent="0.15">
      <c r="I41" s="440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7"/>
      <c r="BJ41" s="427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27"/>
      <c r="CA41" s="427"/>
      <c r="CB41" s="427"/>
      <c r="CC41" s="427"/>
      <c r="CD41" s="427"/>
      <c r="CE41" s="436"/>
    </row>
    <row r="42" spans="1:83" ht="14.25" customHeight="1" x14ac:dyDescent="0.15">
      <c r="I42" s="440" t="s">
        <v>177</v>
      </c>
      <c r="J42" s="427"/>
      <c r="K42" s="427"/>
      <c r="L42" s="427"/>
      <c r="M42" s="427"/>
      <c r="N42" s="427"/>
      <c r="O42" s="103"/>
      <c r="P42" s="459" t="s">
        <v>178</v>
      </c>
      <c r="Q42" s="460"/>
      <c r="R42" s="399">
        <f>$R$7</f>
        <v>0</v>
      </c>
      <c r="S42" s="399"/>
      <c r="T42" s="399"/>
      <c r="U42" s="399"/>
      <c r="V42" s="399" t="s">
        <v>179</v>
      </c>
      <c r="W42" s="399"/>
      <c r="X42" s="399">
        <f>$X$7</f>
        <v>0</v>
      </c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400"/>
      <c r="BE42" s="427" t="s">
        <v>26</v>
      </c>
      <c r="BF42" s="427"/>
      <c r="BG42" s="427"/>
      <c r="BH42" s="427"/>
      <c r="BI42" s="427"/>
      <c r="BJ42" s="427"/>
      <c r="BK42" s="427"/>
      <c r="BL42" s="427"/>
      <c r="BM42" s="427"/>
      <c r="BN42" s="427"/>
      <c r="BO42" s="427"/>
      <c r="BP42" s="427">
        <f>$BP$7</f>
        <v>0</v>
      </c>
      <c r="BQ42" s="427"/>
      <c r="BR42" s="427"/>
      <c r="BS42" s="461"/>
      <c r="BT42" s="424" t="s">
        <v>179</v>
      </c>
      <c r="BU42" s="424"/>
      <c r="BV42" s="399">
        <f>$BV$7</f>
        <v>0</v>
      </c>
      <c r="BW42" s="545"/>
      <c r="BX42" s="545"/>
      <c r="BY42" s="545"/>
      <c r="BZ42" s="424" t="s">
        <v>179</v>
      </c>
      <c r="CA42" s="424"/>
      <c r="CB42" s="399">
        <f>$CB$7</f>
        <v>0</v>
      </c>
      <c r="CC42" s="545"/>
      <c r="CD42" s="545"/>
      <c r="CE42" s="553"/>
    </row>
    <row r="43" spans="1:83" ht="14.25" customHeight="1" x14ac:dyDescent="0.15">
      <c r="B43" s="563" t="s">
        <v>206</v>
      </c>
      <c r="C43" s="563"/>
      <c r="D43" s="563"/>
      <c r="E43" s="563"/>
      <c r="F43" s="563"/>
      <c r="G43" s="563"/>
      <c r="I43" s="440"/>
      <c r="J43" s="427"/>
      <c r="K43" s="427"/>
      <c r="L43" s="427"/>
      <c r="M43" s="427"/>
      <c r="N43" s="427"/>
      <c r="O43" s="109"/>
      <c r="P43" s="406">
        <f>$P$8</f>
        <v>0</v>
      </c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27"/>
      <c r="BF43" s="427"/>
      <c r="BG43" s="427"/>
      <c r="BH43" s="427"/>
      <c r="BI43" s="427"/>
      <c r="BJ43" s="427"/>
      <c r="BK43" s="427"/>
      <c r="BL43" s="427"/>
      <c r="BM43" s="427"/>
      <c r="BN43" s="427"/>
      <c r="BO43" s="427"/>
      <c r="BP43" s="427"/>
      <c r="BQ43" s="427"/>
      <c r="BR43" s="427"/>
      <c r="BS43" s="461"/>
      <c r="BT43" s="424"/>
      <c r="BU43" s="424"/>
      <c r="BV43" s="543"/>
      <c r="BW43" s="543"/>
      <c r="BX43" s="543"/>
      <c r="BY43" s="543"/>
      <c r="BZ43" s="424"/>
      <c r="CA43" s="424"/>
      <c r="CB43" s="543"/>
      <c r="CC43" s="543"/>
      <c r="CD43" s="543"/>
      <c r="CE43" s="554"/>
    </row>
    <row r="44" spans="1:83" ht="14.25" customHeight="1" x14ac:dyDescent="0.15">
      <c r="B44" s="563"/>
      <c r="C44" s="563"/>
      <c r="D44" s="563"/>
      <c r="E44" s="563"/>
      <c r="F44" s="563"/>
      <c r="G44" s="563"/>
      <c r="I44" s="421" t="s">
        <v>175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44"/>
      <c r="T44" s="555" t="str">
        <f>$T$9</f>
        <v>　</v>
      </c>
      <c r="U44" s="556"/>
      <c r="V44" s="556"/>
      <c r="W44" s="556"/>
      <c r="X44" s="556"/>
      <c r="Y44" s="556"/>
      <c r="Z44" s="556"/>
      <c r="AA44" s="556"/>
      <c r="AB44" s="556"/>
      <c r="AC44" s="556"/>
      <c r="AD44" s="557"/>
      <c r="AE44" s="557"/>
      <c r="AF44" s="557"/>
      <c r="AG44" s="558"/>
      <c r="AH44" s="558"/>
      <c r="AI44" s="558"/>
      <c r="AJ44" s="558"/>
      <c r="AK44" s="558"/>
      <c r="AL44" s="558"/>
      <c r="AM44" s="558"/>
      <c r="AN44" s="558"/>
      <c r="AO44" s="558"/>
      <c r="AP44" s="558"/>
      <c r="AQ44" s="559"/>
      <c r="AR44" s="398" t="s">
        <v>207</v>
      </c>
      <c r="AS44" s="399"/>
      <c r="AT44" s="399"/>
      <c r="AU44" s="399"/>
      <c r="AV44" s="399"/>
      <c r="AW44" s="399"/>
      <c r="AX44" s="399"/>
      <c r="AY44" s="399"/>
      <c r="AZ44" s="399"/>
      <c r="BA44" s="399"/>
      <c r="BB44" s="545"/>
      <c r="BC44" s="545"/>
      <c r="BD44" s="545"/>
      <c r="BE44" s="545"/>
      <c r="BF44" s="545"/>
      <c r="BG44" s="545"/>
      <c r="BH44" s="545"/>
      <c r="BI44" s="546"/>
      <c r="BJ44" s="398">
        <f>$BJ$9</f>
        <v>0</v>
      </c>
      <c r="BK44" s="545"/>
      <c r="BL44" s="545"/>
      <c r="BM44" s="545"/>
      <c r="BN44" s="545"/>
      <c r="BO44" s="545"/>
      <c r="BP44" s="545"/>
      <c r="BQ44" s="545"/>
      <c r="BR44" s="545"/>
      <c r="BS44" s="545"/>
      <c r="BT44" s="545"/>
      <c r="BU44" s="545"/>
      <c r="BV44" s="545"/>
      <c r="BW44" s="545"/>
      <c r="BX44" s="545"/>
      <c r="BY44" s="545"/>
      <c r="BZ44" s="545"/>
      <c r="CA44" s="545"/>
      <c r="CB44" s="545"/>
      <c r="CC44" s="545"/>
      <c r="CD44" s="545"/>
      <c r="CE44" s="553"/>
    </row>
    <row r="45" spans="1:83" ht="14.25" customHeight="1" x14ac:dyDescent="0.15">
      <c r="B45" s="563"/>
      <c r="C45" s="563"/>
      <c r="D45" s="563"/>
      <c r="E45" s="563"/>
      <c r="F45" s="563"/>
      <c r="G45" s="563"/>
      <c r="I45" s="437" t="s">
        <v>53</v>
      </c>
      <c r="J45" s="438"/>
      <c r="K45" s="438"/>
      <c r="L45" s="438"/>
      <c r="M45" s="438"/>
      <c r="N45" s="438"/>
      <c r="O45" s="438"/>
      <c r="P45" s="438"/>
      <c r="Q45" s="438"/>
      <c r="R45" s="438"/>
      <c r="S45" s="439"/>
      <c r="T45" s="539" t="str">
        <f>$T$10</f>
        <v>　</v>
      </c>
      <c r="U45" s="540"/>
      <c r="V45" s="540"/>
      <c r="W45" s="540"/>
      <c r="X45" s="540"/>
      <c r="Y45" s="540"/>
      <c r="Z45" s="540"/>
      <c r="AA45" s="540"/>
      <c r="AB45" s="540"/>
      <c r="AC45" s="540"/>
      <c r="AD45" s="540"/>
      <c r="AE45" s="540"/>
      <c r="AF45" s="540"/>
      <c r="AG45" s="541"/>
      <c r="AH45" s="541"/>
      <c r="AI45" s="541"/>
      <c r="AJ45" s="541"/>
      <c r="AK45" s="541"/>
      <c r="AL45" s="541"/>
      <c r="AM45" s="541"/>
      <c r="AN45" s="541"/>
      <c r="AO45" s="541"/>
      <c r="AP45" s="541"/>
      <c r="AQ45" s="542"/>
      <c r="AR45" s="547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548"/>
      <c r="BJ45" s="547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470"/>
    </row>
    <row r="46" spans="1:83" ht="14.25" customHeight="1" x14ac:dyDescent="0.15">
      <c r="B46" s="563"/>
      <c r="C46" s="563"/>
      <c r="D46" s="563"/>
      <c r="E46" s="563"/>
      <c r="F46" s="563"/>
      <c r="G46" s="563"/>
      <c r="I46" s="443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04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543"/>
      <c r="AH46" s="543"/>
      <c r="AI46" s="543"/>
      <c r="AJ46" s="543"/>
      <c r="AK46" s="543"/>
      <c r="AL46" s="543"/>
      <c r="AM46" s="543"/>
      <c r="AN46" s="543"/>
      <c r="AO46" s="543"/>
      <c r="AP46" s="543"/>
      <c r="AQ46" s="544"/>
      <c r="AR46" s="549"/>
      <c r="AS46" s="543"/>
      <c r="AT46" s="543"/>
      <c r="AU46" s="543"/>
      <c r="AV46" s="543"/>
      <c r="AW46" s="543"/>
      <c r="AX46" s="543"/>
      <c r="AY46" s="543"/>
      <c r="AZ46" s="543"/>
      <c r="BA46" s="543"/>
      <c r="BB46" s="543"/>
      <c r="BC46" s="543"/>
      <c r="BD46" s="543"/>
      <c r="BE46" s="543"/>
      <c r="BF46" s="543"/>
      <c r="BG46" s="543"/>
      <c r="BH46" s="543"/>
      <c r="BI46" s="544"/>
      <c r="BJ46" s="549"/>
      <c r="BK46" s="543"/>
      <c r="BL46" s="543"/>
      <c r="BM46" s="543"/>
      <c r="BN46" s="543"/>
      <c r="BO46" s="543"/>
      <c r="BP46" s="543"/>
      <c r="BQ46" s="543"/>
      <c r="BR46" s="543"/>
      <c r="BS46" s="543"/>
      <c r="BT46" s="543"/>
      <c r="BU46" s="543"/>
      <c r="BV46" s="543"/>
      <c r="BW46" s="543"/>
      <c r="BX46" s="543"/>
      <c r="BY46" s="543"/>
      <c r="BZ46" s="543"/>
      <c r="CA46" s="543"/>
      <c r="CB46" s="543"/>
      <c r="CC46" s="543"/>
      <c r="CD46" s="543"/>
      <c r="CE46" s="554"/>
    </row>
    <row r="47" spans="1:83" ht="14.25" customHeight="1" x14ac:dyDescent="0.15">
      <c r="B47" s="563"/>
      <c r="C47" s="563"/>
      <c r="D47" s="563"/>
      <c r="E47" s="563"/>
      <c r="F47" s="563"/>
      <c r="G47" s="563"/>
      <c r="I47" s="550"/>
      <c r="J47" s="399"/>
      <c r="K47" s="399"/>
      <c r="L47" s="399"/>
      <c r="M47" s="399"/>
      <c r="N47" s="400"/>
      <c r="O47" s="422" t="s">
        <v>182</v>
      </c>
      <c r="P47" s="422"/>
      <c r="Q47" s="422"/>
      <c r="R47" s="422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2"/>
      <c r="AE47" s="423"/>
      <c r="AF47" s="423"/>
      <c r="AG47" s="423"/>
      <c r="AH47" s="423"/>
      <c r="AI47" s="427" t="s">
        <v>46</v>
      </c>
      <c r="AJ47" s="427"/>
      <c r="AK47" s="427"/>
      <c r="AL47" s="427"/>
      <c r="AM47" s="435" t="s">
        <v>45</v>
      </c>
      <c r="AN47" s="427"/>
      <c r="AO47" s="427"/>
      <c r="AP47" s="427"/>
      <c r="AQ47" s="427"/>
      <c r="AR47" s="427"/>
      <c r="AS47" s="427"/>
      <c r="AT47" s="427"/>
      <c r="AU47" s="427"/>
      <c r="AV47" s="427"/>
      <c r="AW47" s="427"/>
      <c r="AX47" s="435" t="s">
        <v>183</v>
      </c>
      <c r="AY47" s="427"/>
      <c r="AZ47" s="427"/>
      <c r="BA47" s="427"/>
      <c r="BB47" s="427"/>
      <c r="BC47" s="427"/>
      <c r="BD47" s="427"/>
      <c r="BE47" s="427"/>
      <c r="BF47" s="427"/>
      <c r="BG47" s="427"/>
      <c r="BH47" s="427"/>
      <c r="BI47" s="427"/>
      <c r="BJ47" s="427"/>
      <c r="BK47" s="427"/>
      <c r="BL47" s="427"/>
      <c r="BM47" s="427"/>
      <c r="BN47" s="427"/>
      <c r="BO47" s="427"/>
      <c r="BP47" s="427" t="s">
        <v>184</v>
      </c>
      <c r="BQ47" s="427"/>
      <c r="BR47" s="427"/>
      <c r="BS47" s="427"/>
      <c r="BT47" s="427"/>
      <c r="BU47" s="427"/>
      <c r="BV47" s="427"/>
      <c r="BW47" s="427"/>
      <c r="BX47" s="427"/>
      <c r="BY47" s="427"/>
      <c r="BZ47" s="427"/>
      <c r="CA47" s="427"/>
      <c r="CB47" s="427"/>
      <c r="CC47" s="427"/>
      <c r="CD47" s="427"/>
      <c r="CE47" s="436"/>
    </row>
    <row r="48" spans="1:83" ht="14.25" customHeight="1" x14ac:dyDescent="0.15">
      <c r="B48" s="563"/>
      <c r="C48" s="563"/>
      <c r="D48" s="563"/>
      <c r="E48" s="563"/>
      <c r="F48" s="563"/>
      <c r="G48" s="563"/>
      <c r="I48" s="551"/>
      <c r="J48" s="402"/>
      <c r="K48" s="402"/>
      <c r="L48" s="402"/>
      <c r="M48" s="402"/>
      <c r="N48" s="403"/>
      <c r="O48" s="438" t="s">
        <v>185</v>
      </c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9"/>
      <c r="AF48" s="439"/>
      <c r="AG48" s="439"/>
      <c r="AH48" s="439"/>
      <c r="AI48" s="427"/>
      <c r="AJ48" s="427"/>
      <c r="AK48" s="427"/>
      <c r="AL48" s="427"/>
      <c r="AM48" s="427"/>
      <c r="AN48" s="427"/>
      <c r="AO48" s="427"/>
      <c r="AP48" s="427"/>
      <c r="AQ48" s="427"/>
      <c r="AR48" s="427"/>
      <c r="AS48" s="427"/>
      <c r="AT48" s="427"/>
      <c r="AU48" s="427"/>
      <c r="AV48" s="427"/>
      <c r="AW48" s="427"/>
      <c r="AX48" s="427"/>
      <c r="AY48" s="427"/>
      <c r="AZ48" s="427"/>
      <c r="BA48" s="427"/>
      <c r="BB48" s="427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7"/>
      <c r="BR48" s="427"/>
      <c r="BS48" s="427"/>
      <c r="BT48" s="427"/>
      <c r="BU48" s="427"/>
      <c r="BV48" s="427"/>
      <c r="BW48" s="427"/>
      <c r="BX48" s="427"/>
      <c r="BY48" s="427"/>
      <c r="BZ48" s="427"/>
      <c r="CA48" s="427"/>
      <c r="CB48" s="427"/>
      <c r="CC48" s="427"/>
      <c r="CD48" s="427"/>
      <c r="CE48" s="436"/>
    </row>
    <row r="49" spans="2:83" ht="14.25" customHeight="1" x14ac:dyDescent="0.15">
      <c r="I49" s="552"/>
      <c r="J49" s="405"/>
      <c r="K49" s="405"/>
      <c r="L49" s="405"/>
      <c r="M49" s="405"/>
      <c r="N49" s="406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27"/>
      <c r="AB49" s="427"/>
      <c r="AC49" s="427"/>
      <c r="AD49" s="427"/>
      <c r="AE49" s="441"/>
      <c r="AF49" s="441"/>
      <c r="AG49" s="441"/>
      <c r="AH49" s="441"/>
      <c r="AI49" s="427"/>
      <c r="AJ49" s="427"/>
      <c r="AK49" s="427"/>
      <c r="AL49" s="427"/>
      <c r="AM49" s="427"/>
      <c r="AN49" s="427"/>
      <c r="AO49" s="427"/>
      <c r="AP49" s="427"/>
      <c r="AQ49" s="427"/>
      <c r="AR49" s="427"/>
      <c r="AS49" s="427"/>
      <c r="AT49" s="427"/>
      <c r="AU49" s="427"/>
      <c r="AV49" s="427"/>
      <c r="AW49" s="427"/>
      <c r="AX49" s="427"/>
      <c r="AY49" s="427"/>
      <c r="AZ49" s="427"/>
      <c r="BA49" s="427"/>
      <c r="BB49" s="427"/>
      <c r="BC49" s="427"/>
      <c r="BD49" s="427"/>
      <c r="BE49" s="427"/>
      <c r="BF49" s="427"/>
      <c r="BG49" s="427"/>
      <c r="BH49" s="427"/>
      <c r="BI49" s="427"/>
      <c r="BJ49" s="427"/>
      <c r="BK49" s="427"/>
      <c r="BL49" s="427"/>
      <c r="BM49" s="427"/>
      <c r="BN49" s="427"/>
      <c r="BO49" s="427"/>
      <c r="BP49" s="427"/>
      <c r="BQ49" s="427"/>
      <c r="BR49" s="427"/>
      <c r="BS49" s="427"/>
      <c r="BT49" s="427"/>
      <c r="BU49" s="427"/>
      <c r="BV49" s="427"/>
      <c r="BW49" s="427"/>
      <c r="BX49" s="427"/>
      <c r="BY49" s="427"/>
      <c r="BZ49" s="427"/>
      <c r="CA49" s="427"/>
      <c r="CB49" s="427"/>
      <c r="CC49" s="427"/>
      <c r="CD49" s="427"/>
      <c r="CE49" s="436"/>
    </row>
    <row r="50" spans="2:83" ht="14.25" customHeight="1" x14ac:dyDescent="0.15">
      <c r="F50" s="102"/>
      <c r="G50" s="102"/>
      <c r="H50" s="102"/>
      <c r="I50" s="530" t="s">
        <v>208</v>
      </c>
      <c r="J50" s="531"/>
      <c r="K50" s="531"/>
      <c r="L50" s="531"/>
      <c r="M50" s="531"/>
      <c r="N50" s="532"/>
      <c r="O50" s="422" t="str">
        <f>$O$15</f>
        <v/>
      </c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  <c r="AC50" s="422"/>
      <c r="AD50" s="422"/>
      <c r="AE50" s="423"/>
      <c r="AF50" s="423"/>
      <c r="AG50" s="423"/>
      <c r="AH50" s="423"/>
      <c r="AI50" s="395" t="str">
        <f>$AI$15</f>
        <v/>
      </c>
      <c r="AJ50" s="395"/>
      <c r="AK50" s="395"/>
      <c r="AL50" s="395"/>
      <c r="AM50" s="396" t="str">
        <f>$AM$15</f>
        <v/>
      </c>
      <c r="AN50" s="396"/>
      <c r="AO50" s="397"/>
      <c r="AP50" s="424" t="s">
        <v>186</v>
      </c>
      <c r="AQ50" s="424"/>
      <c r="AR50" s="424" t="str">
        <f>$AR$15</f>
        <v/>
      </c>
      <c r="AS50" s="424"/>
      <c r="AT50" s="424" t="s">
        <v>186</v>
      </c>
      <c r="AU50" s="424"/>
      <c r="AV50" s="426" t="str">
        <f>$AV$15</f>
        <v/>
      </c>
      <c r="AW50" s="427"/>
      <c r="AX50" s="395" t="str">
        <f>$AX$15</f>
        <v/>
      </c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8"/>
    </row>
    <row r="51" spans="2:83" ht="14.25" customHeight="1" x14ac:dyDescent="0.15">
      <c r="B51" s="103"/>
      <c r="C51" s="104"/>
      <c r="D51" s="104"/>
      <c r="E51" s="105"/>
      <c r="F51" s="102"/>
      <c r="G51" s="102"/>
      <c r="H51" s="102"/>
      <c r="I51" s="533"/>
      <c r="J51" s="534"/>
      <c r="K51" s="534"/>
      <c r="L51" s="534"/>
      <c r="M51" s="534"/>
      <c r="N51" s="535"/>
      <c r="O51" s="392" t="str">
        <f>$O$16</f>
        <v/>
      </c>
      <c r="P51" s="392"/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2"/>
      <c r="AB51" s="392"/>
      <c r="AC51" s="392"/>
      <c r="AD51" s="392"/>
      <c r="AE51" s="392"/>
      <c r="AF51" s="392"/>
      <c r="AG51" s="392"/>
      <c r="AH51" s="392"/>
      <c r="AI51" s="395"/>
      <c r="AJ51" s="395"/>
      <c r="AK51" s="395"/>
      <c r="AL51" s="395"/>
      <c r="AM51" s="396"/>
      <c r="AN51" s="396"/>
      <c r="AO51" s="397"/>
      <c r="AP51" s="424"/>
      <c r="AQ51" s="424"/>
      <c r="AR51" s="424"/>
      <c r="AS51" s="424"/>
      <c r="AT51" s="424"/>
      <c r="AU51" s="424"/>
      <c r="AV51" s="426"/>
      <c r="AW51" s="427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87"/>
      <c r="BQ51" s="387"/>
      <c r="BR51" s="387"/>
      <c r="BS51" s="387"/>
      <c r="BT51" s="387"/>
      <c r="BU51" s="387"/>
      <c r="BV51" s="387"/>
      <c r="BW51" s="387"/>
      <c r="BX51" s="387"/>
      <c r="BY51" s="387"/>
      <c r="BZ51" s="387"/>
      <c r="CA51" s="387"/>
      <c r="CB51" s="387"/>
      <c r="CC51" s="387"/>
      <c r="CD51" s="387"/>
      <c r="CE51" s="388"/>
    </row>
    <row r="52" spans="2:83" ht="14.25" customHeight="1" x14ac:dyDescent="0.15">
      <c r="B52" s="414" t="s">
        <v>188</v>
      </c>
      <c r="C52" s="415"/>
      <c r="D52" s="415"/>
      <c r="E52" s="416"/>
      <c r="F52" s="102"/>
      <c r="G52" s="102"/>
      <c r="H52" s="102"/>
      <c r="I52" s="533"/>
      <c r="J52" s="534"/>
      <c r="K52" s="534"/>
      <c r="L52" s="534"/>
      <c r="M52" s="534"/>
      <c r="N52" s="53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6"/>
      <c r="AN52" s="396"/>
      <c r="AO52" s="397"/>
      <c r="AP52" s="424"/>
      <c r="AQ52" s="424"/>
      <c r="AR52" s="424"/>
      <c r="AS52" s="424"/>
      <c r="AT52" s="424"/>
      <c r="AU52" s="424"/>
      <c r="AV52" s="426"/>
      <c r="AW52" s="427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87"/>
      <c r="BQ52" s="387"/>
      <c r="BR52" s="387"/>
      <c r="BS52" s="387"/>
      <c r="BT52" s="387"/>
      <c r="BU52" s="387"/>
      <c r="BV52" s="387"/>
      <c r="BW52" s="387"/>
      <c r="BX52" s="387"/>
      <c r="BY52" s="387"/>
      <c r="BZ52" s="387"/>
      <c r="CA52" s="387"/>
      <c r="CB52" s="387"/>
      <c r="CC52" s="387"/>
      <c r="CD52" s="387"/>
      <c r="CE52" s="388"/>
    </row>
    <row r="53" spans="2:83" ht="14.25" customHeight="1" x14ac:dyDescent="0.15">
      <c r="B53" s="417"/>
      <c r="C53" s="415"/>
      <c r="D53" s="415"/>
      <c r="E53" s="416"/>
      <c r="F53" s="102"/>
      <c r="G53" s="102"/>
      <c r="H53" s="102"/>
      <c r="I53" s="533"/>
      <c r="J53" s="534"/>
      <c r="K53" s="534"/>
      <c r="L53" s="534"/>
      <c r="M53" s="534"/>
      <c r="N53" s="535"/>
      <c r="O53" s="422" t="str">
        <f>$O$18</f>
        <v/>
      </c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2"/>
      <c r="AD53" s="422"/>
      <c r="AE53" s="423"/>
      <c r="AF53" s="423"/>
      <c r="AG53" s="423"/>
      <c r="AH53" s="423"/>
      <c r="AI53" s="395" t="str">
        <f>$AI$18</f>
        <v/>
      </c>
      <c r="AJ53" s="395"/>
      <c r="AK53" s="395"/>
      <c r="AL53" s="395"/>
      <c r="AM53" s="396" t="str">
        <f>$AM$18</f>
        <v/>
      </c>
      <c r="AN53" s="396"/>
      <c r="AO53" s="397"/>
      <c r="AP53" s="424" t="s">
        <v>186</v>
      </c>
      <c r="AQ53" s="424"/>
      <c r="AR53" s="424" t="str">
        <f>$AR$18</f>
        <v/>
      </c>
      <c r="AS53" s="424"/>
      <c r="AT53" s="424" t="s">
        <v>186</v>
      </c>
      <c r="AU53" s="424"/>
      <c r="AV53" s="426" t="str">
        <f>$AV$18</f>
        <v/>
      </c>
      <c r="AW53" s="427"/>
      <c r="AX53" s="395" t="str">
        <f>$AX$18</f>
        <v/>
      </c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87"/>
      <c r="BQ53" s="387"/>
      <c r="BR53" s="387"/>
      <c r="BS53" s="387"/>
      <c r="BT53" s="387"/>
      <c r="BU53" s="387"/>
      <c r="BV53" s="387"/>
      <c r="BW53" s="387"/>
      <c r="BX53" s="387"/>
      <c r="BY53" s="387"/>
      <c r="BZ53" s="387"/>
      <c r="CA53" s="387"/>
      <c r="CB53" s="387"/>
      <c r="CC53" s="387"/>
      <c r="CD53" s="387"/>
      <c r="CE53" s="388"/>
    </row>
    <row r="54" spans="2:83" ht="14.25" customHeight="1" x14ac:dyDescent="0.15">
      <c r="B54" s="417"/>
      <c r="C54" s="415"/>
      <c r="D54" s="415"/>
      <c r="E54" s="416"/>
      <c r="F54" s="102"/>
      <c r="G54" s="102"/>
      <c r="H54" s="102"/>
      <c r="I54" s="533"/>
      <c r="J54" s="534"/>
      <c r="K54" s="534"/>
      <c r="L54" s="534"/>
      <c r="M54" s="534"/>
      <c r="N54" s="535"/>
      <c r="O54" s="392" t="str">
        <f>$O$19</f>
        <v/>
      </c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5"/>
      <c r="AJ54" s="395"/>
      <c r="AK54" s="395"/>
      <c r="AL54" s="395"/>
      <c r="AM54" s="396"/>
      <c r="AN54" s="396"/>
      <c r="AO54" s="397"/>
      <c r="AP54" s="424"/>
      <c r="AQ54" s="424"/>
      <c r="AR54" s="424"/>
      <c r="AS54" s="424"/>
      <c r="AT54" s="424"/>
      <c r="AU54" s="424"/>
      <c r="AV54" s="426"/>
      <c r="AW54" s="427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87"/>
      <c r="BQ54" s="387"/>
      <c r="BR54" s="387"/>
      <c r="BS54" s="387"/>
      <c r="BT54" s="387"/>
      <c r="BU54" s="387"/>
      <c r="BV54" s="387"/>
      <c r="BW54" s="387"/>
      <c r="BX54" s="387"/>
      <c r="BY54" s="387"/>
      <c r="BZ54" s="387"/>
      <c r="CA54" s="387"/>
      <c r="CB54" s="387"/>
      <c r="CC54" s="387"/>
      <c r="CD54" s="387"/>
      <c r="CE54" s="388"/>
    </row>
    <row r="55" spans="2:83" ht="14.25" customHeight="1" x14ac:dyDescent="0.15">
      <c r="B55" s="417"/>
      <c r="C55" s="415"/>
      <c r="D55" s="415"/>
      <c r="E55" s="416"/>
      <c r="F55" s="102"/>
      <c r="G55" s="102"/>
      <c r="H55" s="102"/>
      <c r="I55" s="536"/>
      <c r="J55" s="537"/>
      <c r="K55" s="537"/>
      <c r="L55" s="537"/>
      <c r="M55" s="537"/>
      <c r="N55" s="538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395"/>
      <c r="AL55" s="395"/>
      <c r="AM55" s="396"/>
      <c r="AN55" s="396"/>
      <c r="AO55" s="397"/>
      <c r="AP55" s="424"/>
      <c r="AQ55" s="424"/>
      <c r="AR55" s="424"/>
      <c r="AS55" s="424"/>
      <c r="AT55" s="424"/>
      <c r="AU55" s="424"/>
      <c r="AV55" s="426"/>
      <c r="AW55" s="427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87"/>
      <c r="BQ55" s="387"/>
      <c r="BR55" s="387"/>
      <c r="BS55" s="387"/>
      <c r="BT55" s="387"/>
      <c r="BU55" s="387"/>
      <c r="BV55" s="387"/>
      <c r="BW55" s="387"/>
      <c r="BX55" s="387"/>
      <c r="BY55" s="387"/>
      <c r="BZ55" s="387"/>
      <c r="CA55" s="387"/>
      <c r="CB55" s="387"/>
      <c r="CC55" s="387"/>
      <c r="CD55" s="387"/>
      <c r="CE55" s="388"/>
    </row>
    <row r="56" spans="2:83" ht="14.25" customHeight="1" x14ac:dyDescent="0.15">
      <c r="B56" s="417"/>
      <c r="C56" s="415"/>
      <c r="D56" s="415"/>
      <c r="E56" s="416"/>
      <c r="F56" s="102"/>
      <c r="G56" s="102"/>
      <c r="H56" s="102"/>
      <c r="I56" s="530" t="s">
        <v>209</v>
      </c>
      <c r="J56" s="531"/>
      <c r="K56" s="531"/>
      <c r="L56" s="531"/>
      <c r="M56" s="531"/>
      <c r="N56" s="532"/>
      <c r="O56" s="422" t="str">
        <f>$O$21</f>
        <v/>
      </c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3"/>
      <c r="AF56" s="423"/>
      <c r="AG56" s="423"/>
      <c r="AH56" s="423"/>
      <c r="AI56" s="395" t="str">
        <f>$AI$21</f>
        <v/>
      </c>
      <c r="AJ56" s="395"/>
      <c r="AK56" s="395"/>
      <c r="AL56" s="395"/>
      <c r="AM56" s="396" t="str">
        <f>$AM$21</f>
        <v/>
      </c>
      <c r="AN56" s="396"/>
      <c r="AO56" s="397"/>
      <c r="AP56" s="424" t="s">
        <v>186</v>
      </c>
      <c r="AQ56" s="424"/>
      <c r="AR56" s="424" t="str">
        <f>$AR$21</f>
        <v/>
      </c>
      <c r="AS56" s="424"/>
      <c r="AT56" s="424" t="s">
        <v>186</v>
      </c>
      <c r="AU56" s="424"/>
      <c r="AV56" s="426" t="str">
        <f>$AV$21</f>
        <v/>
      </c>
      <c r="AW56" s="427"/>
      <c r="AX56" s="395" t="str">
        <f>$AX$21</f>
        <v/>
      </c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87"/>
      <c r="BQ56" s="387"/>
      <c r="BR56" s="387"/>
      <c r="BS56" s="387"/>
      <c r="BT56" s="387"/>
      <c r="BU56" s="387"/>
      <c r="BV56" s="387"/>
      <c r="BW56" s="387"/>
      <c r="BX56" s="387"/>
      <c r="BY56" s="387"/>
      <c r="BZ56" s="387"/>
      <c r="CA56" s="387"/>
      <c r="CB56" s="387"/>
      <c r="CC56" s="387"/>
      <c r="CD56" s="387"/>
      <c r="CE56" s="388"/>
    </row>
    <row r="57" spans="2:83" ht="14.25" customHeight="1" x14ac:dyDescent="0.15">
      <c r="B57" s="417"/>
      <c r="C57" s="415"/>
      <c r="D57" s="415"/>
      <c r="E57" s="416"/>
      <c r="F57" s="102"/>
      <c r="G57" s="102"/>
      <c r="H57" s="102"/>
      <c r="I57" s="533"/>
      <c r="J57" s="534"/>
      <c r="K57" s="534"/>
      <c r="L57" s="534"/>
      <c r="M57" s="534"/>
      <c r="N57" s="535"/>
      <c r="O57" s="392" t="str">
        <f>$O$22</f>
        <v/>
      </c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5"/>
      <c r="AJ57" s="395"/>
      <c r="AK57" s="395"/>
      <c r="AL57" s="395"/>
      <c r="AM57" s="396"/>
      <c r="AN57" s="396"/>
      <c r="AO57" s="397"/>
      <c r="AP57" s="424"/>
      <c r="AQ57" s="424"/>
      <c r="AR57" s="424"/>
      <c r="AS57" s="424"/>
      <c r="AT57" s="424"/>
      <c r="AU57" s="424"/>
      <c r="AV57" s="426"/>
      <c r="AW57" s="427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87"/>
      <c r="BQ57" s="387"/>
      <c r="BR57" s="387"/>
      <c r="BS57" s="387"/>
      <c r="BT57" s="387"/>
      <c r="BU57" s="387"/>
      <c r="BV57" s="387"/>
      <c r="BW57" s="387"/>
      <c r="BX57" s="387"/>
      <c r="BY57" s="387"/>
      <c r="BZ57" s="387"/>
      <c r="CA57" s="387"/>
      <c r="CB57" s="387"/>
      <c r="CC57" s="387"/>
      <c r="CD57" s="387"/>
      <c r="CE57" s="388"/>
    </row>
    <row r="58" spans="2:83" ht="14.25" customHeight="1" x14ac:dyDescent="0.15">
      <c r="B58" s="417"/>
      <c r="C58" s="415"/>
      <c r="D58" s="415"/>
      <c r="E58" s="416"/>
      <c r="F58" s="102"/>
      <c r="G58" s="102"/>
      <c r="H58" s="102"/>
      <c r="I58" s="533"/>
      <c r="J58" s="534"/>
      <c r="K58" s="534"/>
      <c r="L58" s="534"/>
      <c r="M58" s="534"/>
      <c r="N58" s="53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  <c r="AC58" s="395"/>
      <c r="AD58" s="395"/>
      <c r="AE58" s="395"/>
      <c r="AF58" s="395"/>
      <c r="AG58" s="395"/>
      <c r="AH58" s="395"/>
      <c r="AI58" s="395"/>
      <c r="AJ58" s="395"/>
      <c r="AK58" s="395"/>
      <c r="AL58" s="395"/>
      <c r="AM58" s="396"/>
      <c r="AN58" s="396"/>
      <c r="AO58" s="397"/>
      <c r="AP58" s="424"/>
      <c r="AQ58" s="424"/>
      <c r="AR58" s="424"/>
      <c r="AS58" s="424"/>
      <c r="AT58" s="424"/>
      <c r="AU58" s="424"/>
      <c r="AV58" s="426"/>
      <c r="AW58" s="427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87"/>
      <c r="BQ58" s="387"/>
      <c r="BR58" s="387"/>
      <c r="BS58" s="387"/>
      <c r="BT58" s="387"/>
      <c r="BU58" s="387"/>
      <c r="BV58" s="387"/>
      <c r="BW58" s="387"/>
      <c r="BX58" s="387"/>
      <c r="BY58" s="387"/>
      <c r="BZ58" s="387"/>
      <c r="CA58" s="387"/>
      <c r="CB58" s="387"/>
      <c r="CC58" s="387"/>
      <c r="CD58" s="387"/>
      <c r="CE58" s="388"/>
    </row>
    <row r="59" spans="2:83" ht="14.25" customHeight="1" x14ac:dyDescent="0.15">
      <c r="B59" s="418"/>
      <c r="C59" s="419"/>
      <c r="D59" s="419"/>
      <c r="E59" s="420"/>
      <c r="F59" s="102"/>
      <c r="G59" s="102"/>
      <c r="H59" s="102"/>
      <c r="I59" s="533"/>
      <c r="J59" s="534"/>
      <c r="K59" s="534"/>
      <c r="L59" s="534"/>
      <c r="M59" s="534"/>
      <c r="N59" s="535"/>
      <c r="O59" s="422" t="str">
        <f>$O$24</f>
        <v/>
      </c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3"/>
      <c r="AF59" s="423"/>
      <c r="AG59" s="423"/>
      <c r="AH59" s="423"/>
      <c r="AI59" s="395" t="str">
        <f>$AI$24</f>
        <v/>
      </c>
      <c r="AJ59" s="395"/>
      <c r="AK59" s="395"/>
      <c r="AL59" s="395"/>
      <c r="AM59" s="396" t="str">
        <f>$AM$24</f>
        <v/>
      </c>
      <c r="AN59" s="396"/>
      <c r="AO59" s="397"/>
      <c r="AP59" s="424" t="s">
        <v>186</v>
      </c>
      <c r="AQ59" s="424"/>
      <c r="AR59" s="424" t="str">
        <f>$AR$24</f>
        <v/>
      </c>
      <c r="AS59" s="424"/>
      <c r="AT59" s="424" t="s">
        <v>186</v>
      </c>
      <c r="AU59" s="424"/>
      <c r="AV59" s="426" t="str">
        <f>$AV$24</f>
        <v/>
      </c>
      <c r="AW59" s="427"/>
      <c r="AX59" s="395" t="str">
        <f>$AX$24</f>
        <v/>
      </c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87"/>
      <c r="BQ59" s="387"/>
      <c r="BR59" s="387"/>
      <c r="BS59" s="387"/>
      <c r="BT59" s="387"/>
      <c r="BU59" s="387"/>
      <c r="BV59" s="387"/>
      <c r="BW59" s="387"/>
      <c r="BX59" s="387"/>
      <c r="BY59" s="387"/>
      <c r="BZ59" s="387"/>
      <c r="CA59" s="387"/>
      <c r="CB59" s="387"/>
      <c r="CC59" s="387"/>
      <c r="CD59" s="387"/>
      <c r="CE59" s="388"/>
    </row>
    <row r="60" spans="2:83" ht="14.25" customHeight="1" x14ac:dyDescent="0.15">
      <c r="B60" s="106"/>
      <c r="C60" s="107" t="s">
        <v>16</v>
      </c>
      <c r="D60" s="107"/>
      <c r="E60" s="108" t="s">
        <v>17</v>
      </c>
      <c r="F60" s="102"/>
      <c r="G60" s="102"/>
      <c r="H60" s="102"/>
      <c r="I60" s="533"/>
      <c r="J60" s="534"/>
      <c r="K60" s="534"/>
      <c r="L60" s="534"/>
      <c r="M60" s="534"/>
      <c r="N60" s="535"/>
      <c r="O60" s="392" t="str">
        <f>$O$25</f>
        <v/>
      </c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5"/>
      <c r="AJ60" s="395"/>
      <c r="AK60" s="395"/>
      <c r="AL60" s="395"/>
      <c r="AM60" s="396"/>
      <c r="AN60" s="396"/>
      <c r="AO60" s="397"/>
      <c r="AP60" s="424"/>
      <c r="AQ60" s="424"/>
      <c r="AR60" s="424"/>
      <c r="AS60" s="424"/>
      <c r="AT60" s="424"/>
      <c r="AU60" s="424"/>
      <c r="AV60" s="426"/>
      <c r="AW60" s="427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87"/>
      <c r="BQ60" s="387"/>
      <c r="BR60" s="387"/>
      <c r="BS60" s="387"/>
      <c r="BT60" s="387"/>
      <c r="BU60" s="387"/>
      <c r="BV60" s="387"/>
      <c r="BW60" s="387"/>
      <c r="BX60" s="387"/>
      <c r="BY60" s="387"/>
      <c r="BZ60" s="387"/>
      <c r="CA60" s="387"/>
      <c r="CB60" s="387"/>
      <c r="CC60" s="387"/>
      <c r="CD60" s="387"/>
      <c r="CE60" s="388"/>
    </row>
    <row r="61" spans="2:83" ht="14.25" customHeight="1" x14ac:dyDescent="0.15">
      <c r="B61" s="398"/>
      <c r="C61" s="399"/>
      <c r="D61" s="399"/>
      <c r="E61" s="400"/>
      <c r="F61" s="102"/>
      <c r="G61" s="102"/>
      <c r="H61" s="102"/>
      <c r="I61" s="560"/>
      <c r="J61" s="561"/>
      <c r="K61" s="561"/>
      <c r="L61" s="561"/>
      <c r="M61" s="561"/>
      <c r="N61" s="562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  <c r="AM61" s="430"/>
      <c r="AN61" s="430"/>
      <c r="AO61" s="431"/>
      <c r="AP61" s="425"/>
      <c r="AQ61" s="425"/>
      <c r="AR61" s="425"/>
      <c r="AS61" s="425"/>
      <c r="AT61" s="425"/>
      <c r="AU61" s="425"/>
      <c r="AV61" s="428"/>
      <c r="AW61" s="429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89"/>
      <c r="BQ61" s="389"/>
      <c r="BR61" s="389"/>
      <c r="BS61" s="389"/>
      <c r="BT61" s="389"/>
      <c r="BU61" s="389"/>
      <c r="BV61" s="389"/>
      <c r="BW61" s="389"/>
      <c r="BX61" s="389"/>
      <c r="BY61" s="389"/>
      <c r="BZ61" s="389"/>
      <c r="CA61" s="389"/>
      <c r="CB61" s="389"/>
      <c r="CC61" s="389"/>
      <c r="CD61" s="389"/>
      <c r="CE61" s="390"/>
    </row>
    <row r="62" spans="2:83" ht="14.25" customHeight="1" x14ac:dyDescent="0.15">
      <c r="B62" s="401"/>
      <c r="C62" s="402"/>
      <c r="D62" s="402"/>
      <c r="E62" s="403"/>
      <c r="F62" s="102"/>
      <c r="G62" s="102"/>
      <c r="H62" s="102"/>
      <c r="I62" s="102"/>
      <c r="J62" s="102"/>
      <c r="K62" s="102"/>
    </row>
    <row r="63" spans="2:83" ht="14.25" customHeight="1" x14ac:dyDescent="0.15">
      <c r="B63" s="404"/>
      <c r="C63" s="405"/>
      <c r="D63" s="405"/>
      <c r="E63" s="406"/>
      <c r="L63" s="111" t="s">
        <v>189</v>
      </c>
      <c r="U63" s="111"/>
    </row>
    <row r="64" spans="2:83" ht="14.25" customHeight="1" x14ac:dyDescent="0.15"/>
    <row r="65" spans="1:83" ht="14.25" customHeight="1" x14ac:dyDescent="0.15">
      <c r="Q65" s="111"/>
      <c r="S65" s="112" t="s">
        <v>14</v>
      </c>
      <c r="T65" s="402">
        <f>入力シート!$E$15</f>
        <v>0</v>
      </c>
      <c r="U65" s="402"/>
      <c r="V65" s="402" t="s">
        <v>15</v>
      </c>
      <c r="W65" s="402"/>
      <c r="X65" s="402">
        <f>入力シート!$G$15</f>
        <v>0</v>
      </c>
      <c r="Y65" s="402"/>
      <c r="Z65" s="402" t="s">
        <v>16</v>
      </c>
      <c r="AA65" s="402"/>
      <c r="AB65" s="402">
        <f>入力シート!$I$15</f>
        <v>0</v>
      </c>
      <c r="AC65" s="402"/>
      <c r="AD65" s="402" t="s">
        <v>17</v>
      </c>
      <c r="AE65" s="402"/>
      <c r="AP65" s="379"/>
      <c r="AQ65" s="380"/>
      <c r="AR65" s="380"/>
      <c r="AS65" s="380"/>
      <c r="AT65" s="380"/>
      <c r="AU65" s="380"/>
      <c r="AV65" s="380"/>
      <c r="AW65" s="380"/>
      <c r="AX65" s="380"/>
      <c r="AY65" s="380"/>
      <c r="AZ65" s="380"/>
      <c r="BA65" s="382"/>
      <c r="BB65" s="383"/>
      <c r="BC65" s="383"/>
      <c r="BD65" s="383"/>
      <c r="BE65" s="383"/>
      <c r="BF65" s="383"/>
      <c r="BG65" s="383"/>
      <c r="BH65" s="383"/>
      <c r="BI65" s="383"/>
      <c r="BJ65" s="383"/>
      <c r="BK65" s="383"/>
      <c r="BL65" s="383"/>
      <c r="BM65" s="383"/>
      <c r="BN65" s="383"/>
      <c r="BO65" s="383"/>
      <c r="BP65" s="383"/>
      <c r="BQ65" s="383"/>
      <c r="BR65" s="383"/>
      <c r="BS65" s="383"/>
      <c r="BT65" s="383"/>
      <c r="BU65" s="383"/>
      <c r="BV65" s="383"/>
      <c r="BW65" s="383"/>
      <c r="BX65" s="383"/>
      <c r="BY65" s="383"/>
      <c r="BZ65" s="383"/>
      <c r="CA65" s="383"/>
      <c r="CB65" s="379"/>
      <c r="CC65" s="380"/>
      <c r="CD65" s="380"/>
      <c r="CE65" s="380"/>
    </row>
    <row r="66" spans="1:83" ht="14.25" customHeight="1" x14ac:dyDescent="0.15">
      <c r="AP66" s="380"/>
      <c r="AQ66" s="380"/>
      <c r="AR66" s="380"/>
      <c r="AS66" s="380"/>
      <c r="AT66" s="380"/>
      <c r="AU66" s="380"/>
      <c r="AV66" s="380"/>
      <c r="AW66" s="380"/>
      <c r="AX66" s="380"/>
      <c r="AY66" s="380"/>
      <c r="AZ66" s="380"/>
      <c r="BA66" s="383"/>
      <c r="BB66" s="383"/>
      <c r="BC66" s="383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383"/>
      <c r="BT66" s="383"/>
      <c r="BU66" s="383"/>
      <c r="BV66" s="383"/>
      <c r="BW66" s="383"/>
      <c r="BX66" s="383"/>
      <c r="BY66" s="383"/>
      <c r="BZ66" s="383"/>
      <c r="CA66" s="383"/>
      <c r="CB66" s="380"/>
      <c r="CC66" s="380"/>
      <c r="CD66" s="380"/>
      <c r="CE66" s="380"/>
    </row>
    <row r="67" spans="1:83" ht="14.25" customHeight="1" x14ac:dyDescent="0.15">
      <c r="I67" s="111" t="s">
        <v>210</v>
      </c>
    </row>
    <row r="68" spans="1:83" ht="14.25" customHeight="1" x14ac:dyDescent="0.15">
      <c r="L68" s="111"/>
      <c r="AP68" s="379" t="s">
        <v>191</v>
      </c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2" t="str">
        <f>入力シート!$D$25&amp;"　"&amp;入力シート!$F$25</f>
        <v>　</v>
      </c>
      <c r="BB68" s="383"/>
      <c r="BC68" s="383"/>
      <c r="BD68" s="383"/>
      <c r="BE68" s="383"/>
      <c r="BF68" s="383"/>
      <c r="BG68" s="383"/>
      <c r="BH68" s="383"/>
      <c r="BI68" s="383"/>
      <c r="BJ68" s="383"/>
      <c r="BK68" s="383"/>
      <c r="BL68" s="383"/>
      <c r="BM68" s="383"/>
      <c r="BN68" s="383"/>
      <c r="BO68" s="383"/>
      <c r="BP68" s="383"/>
      <c r="BQ68" s="383"/>
      <c r="BR68" s="383"/>
      <c r="BS68" s="383"/>
      <c r="BT68" s="383"/>
      <c r="BU68" s="383"/>
      <c r="BV68" s="383"/>
      <c r="BW68" s="383"/>
      <c r="BX68" s="383"/>
      <c r="BY68" s="383"/>
      <c r="BZ68" s="383"/>
      <c r="CA68" s="383"/>
      <c r="CB68" s="379" t="s">
        <v>167</v>
      </c>
      <c r="CC68" s="380"/>
      <c r="CD68" s="380"/>
      <c r="CE68" s="380"/>
    </row>
    <row r="69" spans="1:83" ht="14.25" customHeight="1" x14ac:dyDescent="0.15"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381"/>
      <c r="BA69" s="384"/>
      <c r="BB69" s="384"/>
      <c r="BC69" s="384"/>
      <c r="BD69" s="384"/>
      <c r="BE69" s="384"/>
      <c r="BF69" s="384"/>
      <c r="BG69" s="384"/>
      <c r="BH69" s="384"/>
      <c r="BI69" s="384"/>
      <c r="BJ69" s="384"/>
      <c r="BK69" s="384"/>
      <c r="BL69" s="384"/>
      <c r="BM69" s="384"/>
      <c r="BN69" s="384"/>
      <c r="BO69" s="384"/>
      <c r="BP69" s="384"/>
      <c r="BQ69" s="384"/>
      <c r="BR69" s="384"/>
      <c r="BS69" s="384"/>
      <c r="BT69" s="384"/>
      <c r="BU69" s="384"/>
      <c r="BV69" s="384"/>
      <c r="BW69" s="384"/>
      <c r="BX69" s="384"/>
      <c r="BY69" s="384"/>
      <c r="BZ69" s="384"/>
      <c r="CA69" s="384"/>
      <c r="CB69" s="381"/>
      <c r="CC69" s="381"/>
      <c r="CD69" s="381"/>
      <c r="CE69" s="381"/>
    </row>
    <row r="70" spans="1:83" ht="1.35" customHeight="1" x14ac:dyDescent="0.15"/>
    <row r="71" spans="1:83" ht="20.25" customHeight="1" x14ac:dyDescent="0.15">
      <c r="A71" s="564" t="s">
        <v>195</v>
      </c>
      <c r="B71" s="564"/>
      <c r="C71" s="564"/>
      <c r="D71" s="564"/>
      <c r="F71" s="462" t="s">
        <v>169</v>
      </c>
      <c r="G71" s="463"/>
      <c r="H71" s="463"/>
      <c r="I71" s="464"/>
      <c r="J71" s="464"/>
      <c r="K71" s="464"/>
      <c r="L71" s="464"/>
      <c r="M71" s="220"/>
      <c r="N71" s="464" t="str">
        <f>$N$1</f>
        <v>岩手県</v>
      </c>
      <c r="O71" s="464"/>
      <c r="P71" s="464"/>
      <c r="Q71" s="464"/>
      <c r="R71" s="464"/>
      <c r="S71" s="220"/>
      <c r="T71" s="220"/>
      <c r="U71" s="286"/>
      <c r="V71" s="469" t="str">
        <f>$V$1</f>
        <v>令和４年度 第５１回 全国高等学校選抜バドミントン大会</v>
      </c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3"/>
      <c r="AN71" s="323"/>
      <c r="AO71" s="323"/>
      <c r="AP71" s="323"/>
      <c r="AQ71" s="323"/>
      <c r="AR71" s="323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323"/>
      <c r="BJ71" s="323"/>
      <c r="BK71" s="323"/>
      <c r="BL71" s="323"/>
      <c r="BM71" s="323"/>
      <c r="BN71" s="323"/>
      <c r="BO71" s="323"/>
      <c r="BP71" s="470"/>
      <c r="BQ71" s="465" t="s">
        <v>18</v>
      </c>
      <c r="BR71" s="341"/>
      <c r="BS71" s="341"/>
      <c r="BT71" s="341"/>
      <c r="BU71" s="341"/>
      <c r="BV71" s="341"/>
      <c r="BW71" s="466"/>
      <c r="BX71" s="452">
        <f>$BX$1</f>
        <v>0</v>
      </c>
      <c r="BY71" s="341"/>
      <c r="BZ71" s="341"/>
      <c r="CA71" s="341"/>
      <c r="CB71" s="341"/>
      <c r="CC71" s="341"/>
      <c r="CD71" s="341"/>
      <c r="CE71" s="370"/>
    </row>
    <row r="72" spans="1:83" ht="20.25" customHeight="1" x14ac:dyDescent="0.15">
      <c r="A72" s="564"/>
      <c r="B72" s="564"/>
      <c r="C72" s="564"/>
      <c r="D72" s="564"/>
      <c r="F72" s="471" t="s">
        <v>172</v>
      </c>
      <c r="G72" s="428"/>
      <c r="H72" s="428"/>
      <c r="I72" s="429"/>
      <c r="J72" s="429"/>
      <c r="K72" s="429"/>
      <c r="L72" s="429"/>
      <c r="M72" s="472"/>
      <c r="N72" s="429" t="s">
        <v>173</v>
      </c>
      <c r="O72" s="429"/>
      <c r="P72" s="429"/>
      <c r="Q72" s="429"/>
      <c r="R72" s="429"/>
      <c r="S72" s="429"/>
      <c r="T72" s="429"/>
      <c r="U72" s="473"/>
      <c r="V72" s="469" t="s">
        <v>205</v>
      </c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3"/>
      <c r="AX72" s="323"/>
      <c r="AY72" s="323"/>
      <c r="AZ72" s="323"/>
      <c r="BA72" s="323"/>
      <c r="BB72" s="323"/>
      <c r="BC72" s="323"/>
      <c r="BD72" s="323"/>
      <c r="BE72" s="323"/>
      <c r="BF72" s="323"/>
      <c r="BG72" s="323"/>
      <c r="BH72" s="323"/>
      <c r="BI72" s="323"/>
      <c r="BJ72" s="323"/>
      <c r="BK72" s="323"/>
      <c r="BL72" s="323"/>
      <c r="BM72" s="323"/>
      <c r="BN72" s="323"/>
      <c r="BO72" s="323"/>
      <c r="BP72" s="470"/>
      <c r="BQ72" s="371"/>
      <c r="BR72" s="343"/>
      <c r="BS72" s="343"/>
      <c r="BT72" s="343"/>
      <c r="BU72" s="343"/>
      <c r="BV72" s="343"/>
      <c r="BW72" s="467"/>
      <c r="BX72" s="342"/>
      <c r="BY72" s="343"/>
      <c r="BZ72" s="343"/>
      <c r="CA72" s="343"/>
      <c r="CB72" s="343"/>
      <c r="CC72" s="343"/>
      <c r="CD72" s="343"/>
      <c r="CE72" s="355"/>
    </row>
    <row r="73" spans="1:83" ht="14.25" customHeight="1" x14ac:dyDescent="0.15">
      <c r="A73" s="534"/>
      <c r="B73" s="534"/>
      <c r="C73" s="534"/>
      <c r="D73" s="534"/>
    </row>
    <row r="74" spans="1:83" ht="14.25" customHeight="1" x14ac:dyDescent="0.15">
      <c r="A74" s="534"/>
      <c r="B74" s="534"/>
      <c r="C74" s="534"/>
      <c r="D74" s="534"/>
      <c r="I74" s="456" t="s">
        <v>175</v>
      </c>
      <c r="J74" s="457"/>
      <c r="K74" s="457"/>
      <c r="L74" s="457"/>
      <c r="M74" s="457"/>
      <c r="N74" s="457"/>
      <c r="O74" s="457">
        <f>$O$4</f>
        <v>0</v>
      </c>
      <c r="P74" s="457"/>
      <c r="Q74" s="457"/>
      <c r="R74" s="457"/>
      <c r="S74" s="457"/>
      <c r="T74" s="457"/>
      <c r="U74" s="457"/>
      <c r="V74" s="457"/>
      <c r="W74" s="457"/>
      <c r="X74" s="457"/>
      <c r="Y74" s="457"/>
      <c r="Z74" s="457"/>
      <c r="AA74" s="457"/>
      <c r="AB74" s="457"/>
      <c r="AC74" s="457"/>
      <c r="AD74" s="457"/>
      <c r="AE74" s="457"/>
      <c r="AF74" s="457"/>
      <c r="AG74" s="457"/>
      <c r="AH74" s="457"/>
      <c r="AI74" s="457"/>
      <c r="AJ74" s="457"/>
      <c r="AK74" s="457"/>
      <c r="AL74" s="457"/>
      <c r="AM74" s="457"/>
      <c r="AN74" s="457"/>
      <c r="AO74" s="457"/>
      <c r="AP74" s="457"/>
      <c r="AQ74" s="457"/>
      <c r="AR74" s="457"/>
      <c r="AS74" s="457"/>
      <c r="AT74" s="457"/>
      <c r="AU74" s="457"/>
      <c r="AV74" s="457"/>
      <c r="AW74" s="457"/>
      <c r="AX74" s="457"/>
      <c r="AY74" s="457"/>
      <c r="AZ74" s="457"/>
      <c r="BA74" s="457"/>
      <c r="BB74" s="457"/>
      <c r="BC74" s="457"/>
      <c r="BD74" s="457"/>
      <c r="BE74" s="457" t="s">
        <v>175</v>
      </c>
      <c r="BF74" s="457"/>
      <c r="BG74" s="457"/>
      <c r="BH74" s="457"/>
      <c r="BI74" s="457"/>
      <c r="BJ74" s="457"/>
      <c r="BK74" s="457"/>
      <c r="BL74" s="457"/>
      <c r="BM74" s="457"/>
      <c r="BN74" s="457"/>
      <c r="BO74" s="457"/>
      <c r="BP74" s="457" t="str">
        <f>$BP$4</f>
        <v>　</v>
      </c>
      <c r="BQ74" s="457"/>
      <c r="BR74" s="457"/>
      <c r="BS74" s="457"/>
      <c r="BT74" s="457"/>
      <c r="BU74" s="457"/>
      <c r="BV74" s="457"/>
      <c r="BW74" s="457"/>
      <c r="BX74" s="457"/>
      <c r="BY74" s="457"/>
      <c r="BZ74" s="457"/>
      <c r="CA74" s="457"/>
      <c r="CB74" s="457"/>
      <c r="CC74" s="457"/>
      <c r="CD74" s="457"/>
      <c r="CE74" s="458"/>
    </row>
    <row r="75" spans="1:83" ht="14.25" customHeight="1" x14ac:dyDescent="0.15">
      <c r="A75" s="534"/>
      <c r="B75" s="534"/>
      <c r="C75" s="534"/>
      <c r="D75" s="534"/>
      <c r="I75" s="437" t="s">
        <v>176</v>
      </c>
      <c r="J75" s="438"/>
      <c r="K75" s="438"/>
      <c r="L75" s="438"/>
      <c r="M75" s="438"/>
      <c r="N75" s="438"/>
      <c r="O75" s="438">
        <f>$O$5</f>
        <v>0</v>
      </c>
      <c r="P75" s="438"/>
      <c r="Q75" s="438"/>
      <c r="R75" s="438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  <c r="AD75" s="438"/>
      <c r="AE75" s="438"/>
      <c r="AF75" s="438"/>
      <c r="AG75" s="438"/>
      <c r="AH75" s="438"/>
      <c r="AI75" s="438"/>
      <c r="AJ75" s="438"/>
      <c r="AK75" s="438"/>
      <c r="AL75" s="438"/>
      <c r="AM75" s="438"/>
      <c r="AN75" s="438"/>
      <c r="AO75" s="438"/>
      <c r="AP75" s="438"/>
      <c r="AQ75" s="438"/>
      <c r="AR75" s="438"/>
      <c r="AS75" s="438"/>
      <c r="AT75" s="438"/>
      <c r="AU75" s="438"/>
      <c r="AV75" s="438"/>
      <c r="AW75" s="438"/>
      <c r="AX75" s="438"/>
      <c r="AY75" s="438"/>
      <c r="AZ75" s="438"/>
      <c r="BA75" s="438"/>
      <c r="BB75" s="438"/>
      <c r="BC75" s="438"/>
      <c r="BD75" s="438"/>
      <c r="BE75" s="438" t="s">
        <v>51</v>
      </c>
      <c r="BF75" s="438"/>
      <c r="BG75" s="438"/>
      <c r="BH75" s="438"/>
      <c r="BI75" s="438"/>
      <c r="BJ75" s="438"/>
      <c r="BK75" s="438"/>
      <c r="BL75" s="438"/>
      <c r="BM75" s="438"/>
      <c r="BN75" s="438"/>
      <c r="BO75" s="438"/>
      <c r="BP75" s="438" t="str">
        <f>$BP$5</f>
        <v>　</v>
      </c>
      <c r="BQ75" s="438"/>
      <c r="BR75" s="438"/>
      <c r="BS75" s="438"/>
      <c r="BT75" s="438"/>
      <c r="BU75" s="438"/>
      <c r="BV75" s="438"/>
      <c r="BW75" s="438"/>
      <c r="BX75" s="438"/>
      <c r="BY75" s="438"/>
      <c r="BZ75" s="438"/>
      <c r="CA75" s="438"/>
      <c r="CB75" s="438"/>
      <c r="CC75" s="438"/>
      <c r="CD75" s="438"/>
      <c r="CE75" s="442"/>
    </row>
    <row r="76" spans="1:83" ht="14.25" customHeight="1" x14ac:dyDescent="0.15">
      <c r="A76" s="534"/>
      <c r="B76" s="534"/>
      <c r="C76" s="534"/>
      <c r="D76" s="534"/>
      <c r="I76" s="440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7"/>
      <c r="AC76" s="427"/>
      <c r="AD76" s="427"/>
      <c r="AE76" s="427"/>
      <c r="AF76" s="427"/>
      <c r="AG76" s="427"/>
      <c r="AH76" s="427"/>
      <c r="AI76" s="427"/>
      <c r="AJ76" s="427"/>
      <c r="AK76" s="427"/>
      <c r="AL76" s="427"/>
      <c r="AM76" s="427"/>
      <c r="AN76" s="427"/>
      <c r="AO76" s="427"/>
      <c r="AP76" s="427"/>
      <c r="AQ76" s="427"/>
      <c r="AR76" s="427"/>
      <c r="AS76" s="427"/>
      <c r="AT76" s="427"/>
      <c r="AU76" s="427"/>
      <c r="AV76" s="427"/>
      <c r="AW76" s="427"/>
      <c r="AX76" s="427"/>
      <c r="AY76" s="427"/>
      <c r="AZ76" s="427"/>
      <c r="BA76" s="427"/>
      <c r="BB76" s="427"/>
      <c r="BC76" s="427"/>
      <c r="BD76" s="427"/>
      <c r="BE76" s="427"/>
      <c r="BF76" s="427"/>
      <c r="BG76" s="427"/>
      <c r="BH76" s="427"/>
      <c r="BI76" s="427"/>
      <c r="BJ76" s="427"/>
      <c r="BK76" s="427"/>
      <c r="BL76" s="427"/>
      <c r="BM76" s="427"/>
      <c r="BN76" s="427"/>
      <c r="BO76" s="427"/>
      <c r="BP76" s="427"/>
      <c r="BQ76" s="427"/>
      <c r="BR76" s="427"/>
      <c r="BS76" s="427"/>
      <c r="BT76" s="427"/>
      <c r="BU76" s="427"/>
      <c r="BV76" s="427"/>
      <c r="BW76" s="427"/>
      <c r="BX76" s="427"/>
      <c r="BY76" s="427"/>
      <c r="BZ76" s="427"/>
      <c r="CA76" s="427"/>
      <c r="CB76" s="427"/>
      <c r="CC76" s="427"/>
      <c r="CD76" s="427"/>
      <c r="CE76" s="436"/>
    </row>
    <row r="77" spans="1:83" ht="14.25" customHeight="1" x14ac:dyDescent="0.15">
      <c r="I77" s="440" t="s">
        <v>177</v>
      </c>
      <c r="J77" s="427"/>
      <c r="K77" s="427"/>
      <c r="L77" s="427"/>
      <c r="M77" s="427"/>
      <c r="N77" s="427"/>
      <c r="O77" s="103"/>
      <c r="P77" s="459" t="s">
        <v>178</v>
      </c>
      <c r="Q77" s="460"/>
      <c r="R77" s="399">
        <f>$R$7</f>
        <v>0</v>
      </c>
      <c r="S77" s="399"/>
      <c r="T77" s="399"/>
      <c r="U77" s="399"/>
      <c r="V77" s="399" t="s">
        <v>179</v>
      </c>
      <c r="W77" s="399"/>
      <c r="X77" s="399">
        <f>$X$7</f>
        <v>0</v>
      </c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400"/>
      <c r="BE77" s="427" t="s">
        <v>26</v>
      </c>
      <c r="BF77" s="427"/>
      <c r="BG77" s="427"/>
      <c r="BH77" s="427"/>
      <c r="BI77" s="427"/>
      <c r="BJ77" s="427"/>
      <c r="BK77" s="427"/>
      <c r="BL77" s="427"/>
      <c r="BM77" s="427"/>
      <c r="BN77" s="427"/>
      <c r="BO77" s="427"/>
      <c r="BP77" s="427">
        <f>$BP$7</f>
        <v>0</v>
      </c>
      <c r="BQ77" s="427"/>
      <c r="BR77" s="427"/>
      <c r="BS77" s="461"/>
      <c r="BT77" s="424" t="s">
        <v>179</v>
      </c>
      <c r="BU77" s="424"/>
      <c r="BV77" s="399">
        <f>$BV$7</f>
        <v>0</v>
      </c>
      <c r="BW77" s="545"/>
      <c r="BX77" s="545"/>
      <c r="BY77" s="545"/>
      <c r="BZ77" s="424" t="s">
        <v>179</v>
      </c>
      <c r="CA77" s="424"/>
      <c r="CB77" s="399">
        <f>$CB$7</f>
        <v>0</v>
      </c>
      <c r="CC77" s="545"/>
      <c r="CD77" s="545"/>
      <c r="CE77" s="553"/>
    </row>
    <row r="78" spans="1:83" ht="14.25" customHeight="1" x14ac:dyDescent="0.15">
      <c r="B78" s="563" t="s">
        <v>206</v>
      </c>
      <c r="C78" s="563"/>
      <c r="D78" s="563"/>
      <c r="E78" s="563"/>
      <c r="F78" s="563"/>
      <c r="G78" s="563"/>
      <c r="I78" s="440"/>
      <c r="J78" s="427"/>
      <c r="K78" s="427"/>
      <c r="L78" s="427"/>
      <c r="M78" s="427"/>
      <c r="N78" s="427"/>
      <c r="O78" s="109"/>
      <c r="P78" s="406">
        <f>$P$8</f>
        <v>0</v>
      </c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38"/>
      <c r="AG78" s="438"/>
      <c r="AH78" s="438"/>
      <c r="AI78" s="438"/>
      <c r="AJ78" s="438"/>
      <c r="AK78" s="438"/>
      <c r="AL78" s="438"/>
      <c r="AM78" s="438"/>
      <c r="AN78" s="438"/>
      <c r="AO78" s="438"/>
      <c r="AP78" s="438"/>
      <c r="AQ78" s="438"/>
      <c r="AR78" s="438"/>
      <c r="AS78" s="438"/>
      <c r="AT78" s="438"/>
      <c r="AU78" s="438"/>
      <c r="AV78" s="438"/>
      <c r="AW78" s="438"/>
      <c r="AX78" s="438"/>
      <c r="AY78" s="438"/>
      <c r="AZ78" s="438"/>
      <c r="BA78" s="438"/>
      <c r="BB78" s="438"/>
      <c r="BC78" s="438"/>
      <c r="BD78" s="438"/>
      <c r="BE78" s="427"/>
      <c r="BF78" s="427"/>
      <c r="BG78" s="427"/>
      <c r="BH78" s="427"/>
      <c r="BI78" s="427"/>
      <c r="BJ78" s="427"/>
      <c r="BK78" s="427"/>
      <c r="BL78" s="427"/>
      <c r="BM78" s="427"/>
      <c r="BN78" s="427"/>
      <c r="BO78" s="427"/>
      <c r="BP78" s="427"/>
      <c r="BQ78" s="427"/>
      <c r="BR78" s="427"/>
      <c r="BS78" s="461"/>
      <c r="BT78" s="424"/>
      <c r="BU78" s="424"/>
      <c r="BV78" s="543"/>
      <c r="BW78" s="543"/>
      <c r="BX78" s="543"/>
      <c r="BY78" s="543"/>
      <c r="BZ78" s="424"/>
      <c r="CA78" s="424"/>
      <c r="CB78" s="543"/>
      <c r="CC78" s="543"/>
      <c r="CD78" s="543"/>
      <c r="CE78" s="554"/>
    </row>
    <row r="79" spans="1:83" ht="14.25" customHeight="1" x14ac:dyDescent="0.15">
      <c r="B79" s="563"/>
      <c r="C79" s="563"/>
      <c r="D79" s="563"/>
      <c r="E79" s="563"/>
      <c r="F79" s="563"/>
      <c r="G79" s="563"/>
      <c r="I79" s="421" t="s">
        <v>175</v>
      </c>
      <c r="J79" s="422"/>
      <c r="K79" s="422"/>
      <c r="L79" s="422"/>
      <c r="M79" s="422"/>
      <c r="N79" s="422"/>
      <c r="O79" s="422"/>
      <c r="P79" s="422"/>
      <c r="Q79" s="422"/>
      <c r="R79" s="422"/>
      <c r="S79" s="444"/>
      <c r="T79" s="555" t="str">
        <f>$T$9</f>
        <v>　</v>
      </c>
      <c r="U79" s="556"/>
      <c r="V79" s="556"/>
      <c r="W79" s="556"/>
      <c r="X79" s="556"/>
      <c r="Y79" s="556"/>
      <c r="Z79" s="556"/>
      <c r="AA79" s="556"/>
      <c r="AB79" s="556"/>
      <c r="AC79" s="556"/>
      <c r="AD79" s="557"/>
      <c r="AE79" s="557"/>
      <c r="AF79" s="557"/>
      <c r="AG79" s="558"/>
      <c r="AH79" s="558"/>
      <c r="AI79" s="558"/>
      <c r="AJ79" s="558"/>
      <c r="AK79" s="558"/>
      <c r="AL79" s="558"/>
      <c r="AM79" s="558"/>
      <c r="AN79" s="558"/>
      <c r="AO79" s="558"/>
      <c r="AP79" s="558"/>
      <c r="AQ79" s="559"/>
      <c r="AR79" s="398" t="s">
        <v>207</v>
      </c>
      <c r="AS79" s="399"/>
      <c r="AT79" s="399"/>
      <c r="AU79" s="399"/>
      <c r="AV79" s="399"/>
      <c r="AW79" s="399"/>
      <c r="AX79" s="399"/>
      <c r="AY79" s="399"/>
      <c r="AZ79" s="399"/>
      <c r="BA79" s="399"/>
      <c r="BB79" s="545"/>
      <c r="BC79" s="545"/>
      <c r="BD79" s="545"/>
      <c r="BE79" s="545"/>
      <c r="BF79" s="545"/>
      <c r="BG79" s="545"/>
      <c r="BH79" s="545"/>
      <c r="BI79" s="546"/>
      <c r="BJ79" s="398">
        <f>$BJ$9</f>
        <v>0</v>
      </c>
      <c r="BK79" s="545"/>
      <c r="BL79" s="545"/>
      <c r="BM79" s="545"/>
      <c r="BN79" s="545"/>
      <c r="BO79" s="545"/>
      <c r="BP79" s="545"/>
      <c r="BQ79" s="545"/>
      <c r="BR79" s="545"/>
      <c r="BS79" s="545"/>
      <c r="BT79" s="545"/>
      <c r="BU79" s="545"/>
      <c r="BV79" s="545"/>
      <c r="BW79" s="545"/>
      <c r="BX79" s="545"/>
      <c r="BY79" s="545"/>
      <c r="BZ79" s="545"/>
      <c r="CA79" s="545"/>
      <c r="CB79" s="545"/>
      <c r="CC79" s="545"/>
      <c r="CD79" s="545"/>
      <c r="CE79" s="553"/>
    </row>
    <row r="80" spans="1:83" ht="14.25" customHeight="1" x14ac:dyDescent="0.15">
      <c r="B80" s="563"/>
      <c r="C80" s="563"/>
      <c r="D80" s="563"/>
      <c r="E80" s="563"/>
      <c r="F80" s="563"/>
      <c r="G80" s="563"/>
      <c r="I80" s="437" t="s">
        <v>53</v>
      </c>
      <c r="J80" s="438"/>
      <c r="K80" s="438"/>
      <c r="L80" s="438"/>
      <c r="M80" s="438"/>
      <c r="N80" s="438"/>
      <c r="O80" s="438"/>
      <c r="P80" s="438"/>
      <c r="Q80" s="438"/>
      <c r="R80" s="438"/>
      <c r="S80" s="439"/>
      <c r="T80" s="539" t="str">
        <f>$T$10</f>
        <v>　</v>
      </c>
      <c r="U80" s="540"/>
      <c r="V80" s="540"/>
      <c r="W80" s="540"/>
      <c r="X80" s="540"/>
      <c r="Y80" s="540"/>
      <c r="Z80" s="540"/>
      <c r="AA80" s="540"/>
      <c r="AB80" s="540"/>
      <c r="AC80" s="540"/>
      <c r="AD80" s="540"/>
      <c r="AE80" s="540"/>
      <c r="AF80" s="540"/>
      <c r="AG80" s="541"/>
      <c r="AH80" s="541"/>
      <c r="AI80" s="541"/>
      <c r="AJ80" s="541"/>
      <c r="AK80" s="541"/>
      <c r="AL80" s="541"/>
      <c r="AM80" s="541"/>
      <c r="AN80" s="541"/>
      <c r="AO80" s="541"/>
      <c r="AP80" s="541"/>
      <c r="AQ80" s="542"/>
      <c r="AR80" s="547"/>
      <c r="AS80" s="323"/>
      <c r="AT80" s="323"/>
      <c r="AU80" s="323"/>
      <c r="AV80" s="323"/>
      <c r="AW80" s="323"/>
      <c r="AX80" s="323"/>
      <c r="AY80" s="323"/>
      <c r="AZ80" s="323"/>
      <c r="BA80" s="323"/>
      <c r="BB80" s="323"/>
      <c r="BC80" s="323"/>
      <c r="BD80" s="323"/>
      <c r="BE80" s="323"/>
      <c r="BF80" s="323"/>
      <c r="BG80" s="323"/>
      <c r="BH80" s="323"/>
      <c r="BI80" s="548"/>
      <c r="BJ80" s="547"/>
      <c r="BK80" s="323"/>
      <c r="BL80" s="323"/>
      <c r="BM80" s="323"/>
      <c r="BN80" s="323"/>
      <c r="BO80" s="323"/>
      <c r="BP80" s="323"/>
      <c r="BQ80" s="323"/>
      <c r="BR80" s="323"/>
      <c r="BS80" s="323"/>
      <c r="BT80" s="323"/>
      <c r="BU80" s="323"/>
      <c r="BV80" s="323"/>
      <c r="BW80" s="323"/>
      <c r="BX80" s="323"/>
      <c r="BY80" s="323"/>
      <c r="BZ80" s="323"/>
      <c r="CA80" s="323"/>
      <c r="CB80" s="323"/>
      <c r="CC80" s="323"/>
      <c r="CD80" s="323"/>
      <c r="CE80" s="470"/>
    </row>
    <row r="81" spans="2:83" ht="14.25" customHeight="1" x14ac:dyDescent="0.15">
      <c r="B81" s="563"/>
      <c r="C81" s="563"/>
      <c r="D81" s="563"/>
      <c r="E81" s="563"/>
      <c r="F81" s="563"/>
      <c r="G81" s="563"/>
      <c r="I81" s="443"/>
      <c r="J81" s="441"/>
      <c r="K81" s="441"/>
      <c r="L81" s="441"/>
      <c r="M81" s="441"/>
      <c r="N81" s="441"/>
      <c r="O81" s="441"/>
      <c r="P81" s="441"/>
      <c r="Q81" s="441"/>
      <c r="R81" s="441"/>
      <c r="S81" s="441"/>
      <c r="T81" s="404"/>
      <c r="U81" s="405"/>
      <c r="V81" s="405"/>
      <c r="W81" s="405"/>
      <c r="X81" s="405"/>
      <c r="Y81" s="405"/>
      <c r="Z81" s="405"/>
      <c r="AA81" s="405"/>
      <c r="AB81" s="405"/>
      <c r="AC81" s="405"/>
      <c r="AD81" s="405"/>
      <c r="AE81" s="405"/>
      <c r="AF81" s="405"/>
      <c r="AG81" s="543"/>
      <c r="AH81" s="543"/>
      <c r="AI81" s="543"/>
      <c r="AJ81" s="543"/>
      <c r="AK81" s="543"/>
      <c r="AL81" s="543"/>
      <c r="AM81" s="543"/>
      <c r="AN81" s="543"/>
      <c r="AO81" s="543"/>
      <c r="AP81" s="543"/>
      <c r="AQ81" s="544"/>
      <c r="AR81" s="549"/>
      <c r="AS81" s="543"/>
      <c r="AT81" s="543"/>
      <c r="AU81" s="543"/>
      <c r="AV81" s="543"/>
      <c r="AW81" s="543"/>
      <c r="AX81" s="543"/>
      <c r="AY81" s="543"/>
      <c r="AZ81" s="543"/>
      <c r="BA81" s="543"/>
      <c r="BB81" s="543"/>
      <c r="BC81" s="543"/>
      <c r="BD81" s="543"/>
      <c r="BE81" s="543"/>
      <c r="BF81" s="543"/>
      <c r="BG81" s="543"/>
      <c r="BH81" s="543"/>
      <c r="BI81" s="544"/>
      <c r="BJ81" s="549"/>
      <c r="BK81" s="543"/>
      <c r="BL81" s="543"/>
      <c r="BM81" s="543"/>
      <c r="BN81" s="543"/>
      <c r="BO81" s="543"/>
      <c r="BP81" s="543"/>
      <c r="BQ81" s="543"/>
      <c r="BR81" s="543"/>
      <c r="BS81" s="543"/>
      <c r="BT81" s="543"/>
      <c r="BU81" s="543"/>
      <c r="BV81" s="543"/>
      <c r="BW81" s="543"/>
      <c r="BX81" s="543"/>
      <c r="BY81" s="543"/>
      <c r="BZ81" s="543"/>
      <c r="CA81" s="543"/>
      <c r="CB81" s="543"/>
      <c r="CC81" s="543"/>
      <c r="CD81" s="543"/>
      <c r="CE81" s="554"/>
    </row>
    <row r="82" spans="2:83" ht="14.25" customHeight="1" x14ac:dyDescent="0.15">
      <c r="B82" s="563"/>
      <c r="C82" s="563"/>
      <c r="D82" s="563"/>
      <c r="E82" s="563"/>
      <c r="F82" s="563"/>
      <c r="G82" s="563"/>
      <c r="I82" s="550"/>
      <c r="J82" s="399"/>
      <c r="K82" s="399"/>
      <c r="L82" s="399"/>
      <c r="M82" s="399"/>
      <c r="N82" s="400"/>
      <c r="O82" s="422" t="s">
        <v>182</v>
      </c>
      <c r="P82" s="422"/>
      <c r="Q82" s="422"/>
      <c r="R82" s="422"/>
      <c r="S82" s="422"/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3"/>
      <c r="AF82" s="423"/>
      <c r="AG82" s="423"/>
      <c r="AH82" s="423"/>
      <c r="AI82" s="427" t="s">
        <v>46</v>
      </c>
      <c r="AJ82" s="427"/>
      <c r="AK82" s="427"/>
      <c r="AL82" s="427"/>
      <c r="AM82" s="435" t="s">
        <v>45</v>
      </c>
      <c r="AN82" s="427"/>
      <c r="AO82" s="427"/>
      <c r="AP82" s="427"/>
      <c r="AQ82" s="427"/>
      <c r="AR82" s="427"/>
      <c r="AS82" s="427"/>
      <c r="AT82" s="427"/>
      <c r="AU82" s="427"/>
      <c r="AV82" s="427"/>
      <c r="AW82" s="427"/>
      <c r="AX82" s="435" t="s">
        <v>183</v>
      </c>
      <c r="AY82" s="427"/>
      <c r="AZ82" s="427"/>
      <c r="BA82" s="427"/>
      <c r="BB82" s="427"/>
      <c r="BC82" s="427"/>
      <c r="BD82" s="427"/>
      <c r="BE82" s="427"/>
      <c r="BF82" s="427"/>
      <c r="BG82" s="427"/>
      <c r="BH82" s="427"/>
      <c r="BI82" s="427"/>
      <c r="BJ82" s="427"/>
      <c r="BK82" s="427"/>
      <c r="BL82" s="427"/>
      <c r="BM82" s="427"/>
      <c r="BN82" s="427"/>
      <c r="BO82" s="427"/>
      <c r="BP82" s="427" t="s">
        <v>184</v>
      </c>
      <c r="BQ82" s="427"/>
      <c r="BR82" s="427"/>
      <c r="BS82" s="427"/>
      <c r="BT82" s="427"/>
      <c r="BU82" s="427"/>
      <c r="BV82" s="427"/>
      <c r="BW82" s="427"/>
      <c r="BX82" s="427"/>
      <c r="BY82" s="427"/>
      <c r="BZ82" s="427"/>
      <c r="CA82" s="427"/>
      <c r="CB82" s="427"/>
      <c r="CC82" s="427"/>
      <c r="CD82" s="427"/>
      <c r="CE82" s="436"/>
    </row>
    <row r="83" spans="2:83" ht="14.25" customHeight="1" x14ac:dyDescent="0.15">
      <c r="B83" s="563"/>
      <c r="C83" s="563"/>
      <c r="D83" s="563"/>
      <c r="E83" s="563"/>
      <c r="F83" s="563"/>
      <c r="G83" s="563"/>
      <c r="I83" s="551"/>
      <c r="J83" s="402"/>
      <c r="K83" s="402"/>
      <c r="L83" s="402"/>
      <c r="M83" s="402"/>
      <c r="N83" s="403"/>
      <c r="O83" s="438" t="s">
        <v>185</v>
      </c>
      <c r="P83" s="438"/>
      <c r="Q83" s="438"/>
      <c r="R83" s="438"/>
      <c r="S83" s="438"/>
      <c r="T83" s="438"/>
      <c r="U83" s="438"/>
      <c r="V83" s="438"/>
      <c r="W83" s="438"/>
      <c r="X83" s="438"/>
      <c r="Y83" s="438"/>
      <c r="Z83" s="438"/>
      <c r="AA83" s="438"/>
      <c r="AB83" s="438"/>
      <c r="AC83" s="438"/>
      <c r="AD83" s="438"/>
      <c r="AE83" s="439"/>
      <c r="AF83" s="439"/>
      <c r="AG83" s="439"/>
      <c r="AH83" s="439"/>
      <c r="AI83" s="427"/>
      <c r="AJ83" s="427"/>
      <c r="AK83" s="427"/>
      <c r="AL83" s="427"/>
      <c r="AM83" s="427"/>
      <c r="AN83" s="427"/>
      <c r="AO83" s="427"/>
      <c r="AP83" s="427"/>
      <c r="AQ83" s="427"/>
      <c r="AR83" s="427"/>
      <c r="AS83" s="427"/>
      <c r="AT83" s="427"/>
      <c r="AU83" s="427"/>
      <c r="AV83" s="427"/>
      <c r="AW83" s="427"/>
      <c r="AX83" s="427"/>
      <c r="AY83" s="427"/>
      <c r="AZ83" s="427"/>
      <c r="BA83" s="427"/>
      <c r="BB83" s="427"/>
      <c r="BC83" s="427"/>
      <c r="BD83" s="427"/>
      <c r="BE83" s="427"/>
      <c r="BF83" s="427"/>
      <c r="BG83" s="427"/>
      <c r="BH83" s="427"/>
      <c r="BI83" s="427"/>
      <c r="BJ83" s="427"/>
      <c r="BK83" s="427"/>
      <c r="BL83" s="427"/>
      <c r="BM83" s="427"/>
      <c r="BN83" s="427"/>
      <c r="BO83" s="427"/>
      <c r="BP83" s="427"/>
      <c r="BQ83" s="427"/>
      <c r="BR83" s="427"/>
      <c r="BS83" s="427"/>
      <c r="BT83" s="427"/>
      <c r="BU83" s="427"/>
      <c r="BV83" s="427"/>
      <c r="BW83" s="427"/>
      <c r="BX83" s="427"/>
      <c r="BY83" s="427"/>
      <c r="BZ83" s="427"/>
      <c r="CA83" s="427"/>
      <c r="CB83" s="427"/>
      <c r="CC83" s="427"/>
      <c r="CD83" s="427"/>
      <c r="CE83" s="436"/>
    </row>
    <row r="84" spans="2:83" ht="14.25" customHeight="1" x14ac:dyDescent="0.15">
      <c r="I84" s="552"/>
      <c r="J84" s="405"/>
      <c r="K84" s="405"/>
      <c r="L84" s="405"/>
      <c r="M84" s="405"/>
      <c r="N84" s="406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41"/>
      <c r="AF84" s="441"/>
      <c r="AG84" s="441"/>
      <c r="AH84" s="441"/>
      <c r="AI84" s="427"/>
      <c r="AJ84" s="427"/>
      <c r="AK84" s="427"/>
      <c r="AL84" s="427"/>
      <c r="AM84" s="427"/>
      <c r="AN84" s="427"/>
      <c r="AO84" s="427"/>
      <c r="AP84" s="427"/>
      <c r="AQ84" s="427"/>
      <c r="AR84" s="427"/>
      <c r="AS84" s="427"/>
      <c r="AT84" s="427"/>
      <c r="AU84" s="427"/>
      <c r="AV84" s="427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27"/>
      <c r="BI84" s="427"/>
      <c r="BJ84" s="427"/>
      <c r="BK84" s="427"/>
      <c r="BL84" s="427"/>
      <c r="BM84" s="427"/>
      <c r="BN84" s="427"/>
      <c r="BO84" s="427"/>
      <c r="BP84" s="427"/>
      <c r="BQ84" s="427"/>
      <c r="BR84" s="427"/>
      <c r="BS84" s="427"/>
      <c r="BT84" s="427"/>
      <c r="BU84" s="427"/>
      <c r="BV84" s="427"/>
      <c r="BW84" s="427"/>
      <c r="BX84" s="427"/>
      <c r="BY84" s="427"/>
      <c r="BZ84" s="427"/>
      <c r="CA84" s="427"/>
      <c r="CB84" s="427"/>
      <c r="CC84" s="427"/>
      <c r="CD84" s="427"/>
      <c r="CE84" s="436"/>
    </row>
    <row r="85" spans="2:83" ht="14.25" customHeight="1" x14ac:dyDescent="0.15">
      <c r="F85" s="102"/>
      <c r="G85" s="102"/>
      <c r="H85" s="102"/>
      <c r="I85" s="530" t="s">
        <v>208</v>
      </c>
      <c r="J85" s="531"/>
      <c r="K85" s="531"/>
      <c r="L85" s="531"/>
      <c r="M85" s="531"/>
      <c r="N85" s="532"/>
      <c r="O85" s="422" t="str">
        <f>$O$15</f>
        <v/>
      </c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2"/>
      <c r="AD85" s="422"/>
      <c r="AE85" s="423"/>
      <c r="AF85" s="423"/>
      <c r="AG85" s="423"/>
      <c r="AH85" s="423"/>
      <c r="AI85" s="395" t="str">
        <f>$AI$15</f>
        <v/>
      </c>
      <c r="AJ85" s="395"/>
      <c r="AK85" s="395"/>
      <c r="AL85" s="395"/>
      <c r="AM85" s="396" t="str">
        <f>$AM$15</f>
        <v/>
      </c>
      <c r="AN85" s="396"/>
      <c r="AO85" s="397"/>
      <c r="AP85" s="424" t="s">
        <v>186</v>
      </c>
      <c r="AQ85" s="424"/>
      <c r="AR85" s="424" t="str">
        <f>$AR$15</f>
        <v/>
      </c>
      <c r="AS85" s="424"/>
      <c r="AT85" s="424" t="s">
        <v>186</v>
      </c>
      <c r="AU85" s="424"/>
      <c r="AV85" s="426" t="str">
        <f>$AV$15</f>
        <v/>
      </c>
      <c r="AW85" s="427"/>
      <c r="AX85" s="395" t="str">
        <f>$AX$15</f>
        <v/>
      </c>
      <c r="AY85" s="395"/>
      <c r="AZ85" s="395"/>
      <c r="BA85" s="395"/>
      <c r="BB85" s="395"/>
      <c r="BC85" s="395"/>
      <c r="BD85" s="395"/>
      <c r="BE85" s="395"/>
      <c r="BF85" s="395"/>
      <c r="BG85" s="395"/>
      <c r="BH85" s="395"/>
      <c r="BI85" s="395"/>
      <c r="BJ85" s="395"/>
      <c r="BK85" s="395"/>
      <c r="BL85" s="395"/>
      <c r="BM85" s="395"/>
      <c r="BN85" s="395"/>
      <c r="BO85" s="395"/>
      <c r="BP85" s="387"/>
      <c r="BQ85" s="387"/>
      <c r="BR85" s="387"/>
      <c r="BS85" s="387"/>
      <c r="BT85" s="387"/>
      <c r="BU85" s="387"/>
      <c r="BV85" s="387"/>
      <c r="BW85" s="387"/>
      <c r="BX85" s="387"/>
      <c r="BY85" s="387"/>
      <c r="BZ85" s="387"/>
      <c r="CA85" s="387"/>
      <c r="CB85" s="387"/>
      <c r="CC85" s="387"/>
      <c r="CD85" s="387"/>
      <c r="CE85" s="388"/>
    </row>
    <row r="86" spans="2:83" ht="14.25" customHeight="1" x14ac:dyDescent="0.15">
      <c r="B86" s="103"/>
      <c r="C86" s="104"/>
      <c r="D86" s="104"/>
      <c r="E86" s="105"/>
      <c r="F86" s="102"/>
      <c r="G86" s="102"/>
      <c r="H86" s="102"/>
      <c r="I86" s="533"/>
      <c r="J86" s="534"/>
      <c r="K86" s="534"/>
      <c r="L86" s="534"/>
      <c r="M86" s="534"/>
      <c r="N86" s="535"/>
      <c r="O86" s="392" t="str">
        <f>$O$16</f>
        <v/>
      </c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5"/>
      <c r="AJ86" s="395"/>
      <c r="AK86" s="395"/>
      <c r="AL86" s="395"/>
      <c r="AM86" s="396"/>
      <c r="AN86" s="396"/>
      <c r="AO86" s="397"/>
      <c r="AP86" s="424"/>
      <c r="AQ86" s="424"/>
      <c r="AR86" s="424"/>
      <c r="AS86" s="424"/>
      <c r="AT86" s="424"/>
      <c r="AU86" s="424"/>
      <c r="AV86" s="426"/>
      <c r="AW86" s="427"/>
      <c r="AX86" s="395"/>
      <c r="AY86" s="395"/>
      <c r="AZ86" s="395"/>
      <c r="BA86" s="395"/>
      <c r="BB86" s="395"/>
      <c r="BC86" s="395"/>
      <c r="BD86" s="395"/>
      <c r="BE86" s="395"/>
      <c r="BF86" s="395"/>
      <c r="BG86" s="395"/>
      <c r="BH86" s="395"/>
      <c r="BI86" s="395"/>
      <c r="BJ86" s="395"/>
      <c r="BK86" s="395"/>
      <c r="BL86" s="395"/>
      <c r="BM86" s="395"/>
      <c r="BN86" s="395"/>
      <c r="BO86" s="395"/>
      <c r="BP86" s="387"/>
      <c r="BQ86" s="387"/>
      <c r="BR86" s="387"/>
      <c r="BS86" s="387"/>
      <c r="BT86" s="387"/>
      <c r="BU86" s="387"/>
      <c r="BV86" s="387"/>
      <c r="BW86" s="387"/>
      <c r="BX86" s="387"/>
      <c r="BY86" s="387"/>
      <c r="BZ86" s="387"/>
      <c r="CA86" s="387"/>
      <c r="CB86" s="387"/>
      <c r="CC86" s="387"/>
      <c r="CD86" s="387"/>
      <c r="CE86" s="388"/>
    </row>
    <row r="87" spans="2:83" ht="14.25" customHeight="1" x14ac:dyDescent="0.15">
      <c r="B87" s="414" t="s">
        <v>188</v>
      </c>
      <c r="C87" s="415"/>
      <c r="D87" s="415"/>
      <c r="E87" s="416"/>
      <c r="F87" s="102"/>
      <c r="G87" s="102"/>
      <c r="H87" s="102"/>
      <c r="I87" s="533"/>
      <c r="J87" s="534"/>
      <c r="K87" s="534"/>
      <c r="L87" s="534"/>
      <c r="M87" s="534"/>
      <c r="N87" s="53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5"/>
      <c r="Z87" s="395"/>
      <c r="AA87" s="395"/>
      <c r="AB87" s="395"/>
      <c r="AC87" s="395"/>
      <c r="AD87" s="395"/>
      <c r="AE87" s="395"/>
      <c r="AF87" s="395"/>
      <c r="AG87" s="395"/>
      <c r="AH87" s="395"/>
      <c r="AI87" s="395"/>
      <c r="AJ87" s="395"/>
      <c r="AK87" s="395"/>
      <c r="AL87" s="395"/>
      <c r="AM87" s="396"/>
      <c r="AN87" s="396"/>
      <c r="AO87" s="397"/>
      <c r="AP87" s="424"/>
      <c r="AQ87" s="424"/>
      <c r="AR87" s="424"/>
      <c r="AS87" s="424"/>
      <c r="AT87" s="424"/>
      <c r="AU87" s="424"/>
      <c r="AV87" s="426"/>
      <c r="AW87" s="427"/>
      <c r="AX87" s="395"/>
      <c r="AY87" s="395"/>
      <c r="AZ87" s="395"/>
      <c r="BA87" s="395"/>
      <c r="BB87" s="395"/>
      <c r="BC87" s="395"/>
      <c r="BD87" s="395"/>
      <c r="BE87" s="395"/>
      <c r="BF87" s="395"/>
      <c r="BG87" s="395"/>
      <c r="BH87" s="395"/>
      <c r="BI87" s="395"/>
      <c r="BJ87" s="395"/>
      <c r="BK87" s="395"/>
      <c r="BL87" s="395"/>
      <c r="BM87" s="395"/>
      <c r="BN87" s="395"/>
      <c r="BO87" s="395"/>
      <c r="BP87" s="387"/>
      <c r="BQ87" s="387"/>
      <c r="BR87" s="387"/>
      <c r="BS87" s="387"/>
      <c r="BT87" s="387"/>
      <c r="BU87" s="387"/>
      <c r="BV87" s="387"/>
      <c r="BW87" s="387"/>
      <c r="BX87" s="387"/>
      <c r="BY87" s="387"/>
      <c r="BZ87" s="387"/>
      <c r="CA87" s="387"/>
      <c r="CB87" s="387"/>
      <c r="CC87" s="387"/>
      <c r="CD87" s="387"/>
      <c r="CE87" s="388"/>
    </row>
    <row r="88" spans="2:83" ht="14.25" customHeight="1" x14ac:dyDescent="0.15">
      <c r="B88" s="417"/>
      <c r="C88" s="415"/>
      <c r="D88" s="415"/>
      <c r="E88" s="416"/>
      <c r="F88" s="102"/>
      <c r="G88" s="102"/>
      <c r="H88" s="102"/>
      <c r="I88" s="533"/>
      <c r="J88" s="534"/>
      <c r="K88" s="534"/>
      <c r="L88" s="534"/>
      <c r="M88" s="534"/>
      <c r="N88" s="535"/>
      <c r="O88" s="422" t="str">
        <f>$O$18</f>
        <v/>
      </c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2"/>
      <c r="AC88" s="422"/>
      <c r="AD88" s="422"/>
      <c r="AE88" s="423"/>
      <c r="AF88" s="423"/>
      <c r="AG88" s="423"/>
      <c r="AH88" s="423"/>
      <c r="AI88" s="395" t="str">
        <f>$AI$18</f>
        <v/>
      </c>
      <c r="AJ88" s="395"/>
      <c r="AK88" s="395"/>
      <c r="AL88" s="395"/>
      <c r="AM88" s="396" t="str">
        <f>$AM$18</f>
        <v/>
      </c>
      <c r="AN88" s="396"/>
      <c r="AO88" s="397"/>
      <c r="AP88" s="424" t="s">
        <v>186</v>
      </c>
      <c r="AQ88" s="424"/>
      <c r="AR88" s="424" t="str">
        <f>$AR$18</f>
        <v/>
      </c>
      <c r="AS88" s="424"/>
      <c r="AT88" s="424" t="s">
        <v>186</v>
      </c>
      <c r="AU88" s="424"/>
      <c r="AV88" s="426" t="str">
        <f>$AV$18</f>
        <v/>
      </c>
      <c r="AW88" s="427"/>
      <c r="AX88" s="395" t="str">
        <f>$AX$18</f>
        <v/>
      </c>
      <c r="AY88" s="395"/>
      <c r="AZ88" s="395"/>
      <c r="BA88" s="395"/>
      <c r="BB88" s="395"/>
      <c r="BC88" s="395"/>
      <c r="BD88" s="395"/>
      <c r="BE88" s="395"/>
      <c r="BF88" s="395"/>
      <c r="BG88" s="395"/>
      <c r="BH88" s="395"/>
      <c r="BI88" s="395"/>
      <c r="BJ88" s="395"/>
      <c r="BK88" s="395"/>
      <c r="BL88" s="395"/>
      <c r="BM88" s="395"/>
      <c r="BN88" s="395"/>
      <c r="BO88" s="395"/>
      <c r="BP88" s="387"/>
      <c r="BQ88" s="387"/>
      <c r="BR88" s="387"/>
      <c r="BS88" s="387"/>
      <c r="BT88" s="387"/>
      <c r="BU88" s="387"/>
      <c r="BV88" s="387"/>
      <c r="BW88" s="387"/>
      <c r="BX88" s="387"/>
      <c r="BY88" s="387"/>
      <c r="BZ88" s="387"/>
      <c r="CA88" s="387"/>
      <c r="CB88" s="387"/>
      <c r="CC88" s="387"/>
      <c r="CD88" s="387"/>
      <c r="CE88" s="388"/>
    </row>
    <row r="89" spans="2:83" ht="14.25" customHeight="1" x14ac:dyDescent="0.15">
      <c r="B89" s="417"/>
      <c r="C89" s="415"/>
      <c r="D89" s="415"/>
      <c r="E89" s="416"/>
      <c r="F89" s="102"/>
      <c r="G89" s="102"/>
      <c r="H89" s="102"/>
      <c r="I89" s="533"/>
      <c r="J89" s="534"/>
      <c r="K89" s="534"/>
      <c r="L89" s="534"/>
      <c r="M89" s="534"/>
      <c r="N89" s="535"/>
      <c r="O89" s="392" t="str">
        <f>$O$19</f>
        <v/>
      </c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5"/>
      <c r="AJ89" s="395"/>
      <c r="AK89" s="395"/>
      <c r="AL89" s="395"/>
      <c r="AM89" s="396"/>
      <c r="AN89" s="396"/>
      <c r="AO89" s="397"/>
      <c r="AP89" s="424"/>
      <c r="AQ89" s="424"/>
      <c r="AR89" s="424"/>
      <c r="AS89" s="424"/>
      <c r="AT89" s="424"/>
      <c r="AU89" s="424"/>
      <c r="AV89" s="426"/>
      <c r="AW89" s="427"/>
      <c r="AX89" s="395"/>
      <c r="AY89" s="395"/>
      <c r="AZ89" s="395"/>
      <c r="BA89" s="395"/>
      <c r="BB89" s="395"/>
      <c r="BC89" s="395"/>
      <c r="BD89" s="395"/>
      <c r="BE89" s="395"/>
      <c r="BF89" s="395"/>
      <c r="BG89" s="395"/>
      <c r="BH89" s="395"/>
      <c r="BI89" s="395"/>
      <c r="BJ89" s="395"/>
      <c r="BK89" s="395"/>
      <c r="BL89" s="395"/>
      <c r="BM89" s="395"/>
      <c r="BN89" s="395"/>
      <c r="BO89" s="395"/>
      <c r="BP89" s="387"/>
      <c r="BQ89" s="387"/>
      <c r="BR89" s="387"/>
      <c r="BS89" s="387"/>
      <c r="BT89" s="387"/>
      <c r="BU89" s="387"/>
      <c r="BV89" s="387"/>
      <c r="BW89" s="387"/>
      <c r="BX89" s="387"/>
      <c r="BY89" s="387"/>
      <c r="BZ89" s="387"/>
      <c r="CA89" s="387"/>
      <c r="CB89" s="387"/>
      <c r="CC89" s="387"/>
      <c r="CD89" s="387"/>
      <c r="CE89" s="388"/>
    </row>
    <row r="90" spans="2:83" ht="14.25" customHeight="1" x14ac:dyDescent="0.15">
      <c r="B90" s="417"/>
      <c r="C90" s="415"/>
      <c r="D90" s="415"/>
      <c r="E90" s="416"/>
      <c r="F90" s="102"/>
      <c r="G90" s="102"/>
      <c r="H90" s="102"/>
      <c r="I90" s="536"/>
      <c r="J90" s="537"/>
      <c r="K90" s="537"/>
      <c r="L90" s="537"/>
      <c r="M90" s="537"/>
      <c r="N90" s="538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  <c r="AC90" s="395"/>
      <c r="AD90" s="395"/>
      <c r="AE90" s="395"/>
      <c r="AF90" s="395"/>
      <c r="AG90" s="395"/>
      <c r="AH90" s="395"/>
      <c r="AI90" s="395"/>
      <c r="AJ90" s="395"/>
      <c r="AK90" s="395"/>
      <c r="AL90" s="395"/>
      <c r="AM90" s="396"/>
      <c r="AN90" s="396"/>
      <c r="AO90" s="397"/>
      <c r="AP90" s="424"/>
      <c r="AQ90" s="424"/>
      <c r="AR90" s="424"/>
      <c r="AS90" s="424"/>
      <c r="AT90" s="424"/>
      <c r="AU90" s="424"/>
      <c r="AV90" s="426"/>
      <c r="AW90" s="427"/>
      <c r="AX90" s="395"/>
      <c r="AY90" s="395"/>
      <c r="AZ90" s="395"/>
      <c r="BA90" s="395"/>
      <c r="BB90" s="395"/>
      <c r="BC90" s="395"/>
      <c r="BD90" s="395"/>
      <c r="BE90" s="395"/>
      <c r="BF90" s="395"/>
      <c r="BG90" s="395"/>
      <c r="BH90" s="395"/>
      <c r="BI90" s="395"/>
      <c r="BJ90" s="395"/>
      <c r="BK90" s="395"/>
      <c r="BL90" s="395"/>
      <c r="BM90" s="395"/>
      <c r="BN90" s="395"/>
      <c r="BO90" s="395"/>
      <c r="BP90" s="387"/>
      <c r="BQ90" s="387"/>
      <c r="BR90" s="387"/>
      <c r="BS90" s="387"/>
      <c r="BT90" s="387"/>
      <c r="BU90" s="387"/>
      <c r="BV90" s="387"/>
      <c r="BW90" s="387"/>
      <c r="BX90" s="387"/>
      <c r="BY90" s="387"/>
      <c r="BZ90" s="387"/>
      <c r="CA90" s="387"/>
      <c r="CB90" s="387"/>
      <c r="CC90" s="387"/>
      <c r="CD90" s="387"/>
      <c r="CE90" s="388"/>
    </row>
    <row r="91" spans="2:83" ht="14.25" customHeight="1" x14ac:dyDescent="0.15">
      <c r="B91" s="417"/>
      <c r="C91" s="415"/>
      <c r="D91" s="415"/>
      <c r="E91" s="416"/>
      <c r="F91" s="102"/>
      <c r="G91" s="102"/>
      <c r="H91" s="102"/>
      <c r="I91" s="530" t="s">
        <v>209</v>
      </c>
      <c r="J91" s="531"/>
      <c r="K91" s="531"/>
      <c r="L91" s="531"/>
      <c r="M91" s="531"/>
      <c r="N91" s="532"/>
      <c r="O91" s="422" t="str">
        <f>$O$21</f>
        <v/>
      </c>
      <c r="P91" s="422"/>
      <c r="Q91" s="422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3"/>
      <c r="AF91" s="423"/>
      <c r="AG91" s="423"/>
      <c r="AH91" s="423"/>
      <c r="AI91" s="395" t="str">
        <f>$AI$21</f>
        <v/>
      </c>
      <c r="AJ91" s="395"/>
      <c r="AK91" s="395"/>
      <c r="AL91" s="395"/>
      <c r="AM91" s="396" t="str">
        <f>$AM$21</f>
        <v/>
      </c>
      <c r="AN91" s="396"/>
      <c r="AO91" s="397"/>
      <c r="AP91" s="424" t="s">
        <v>186</v>
      </c>
      <c r="AQ91" s="424"/>
      <c r="AR91" s="424" t="str">
        <f>$AR$21</f>
        <v/>
      </c>
      <c r="AS91" s="424"/>
      <c r="AT91" s="424" t="s">
        <v>186</v>
      </c>
      <c r="AU91" s="424"/>
      <c r="AV91" s="426" t="str">
        <f>$AV$21</f>
        <v/>
      </c>
      <c r="AW91" s="427"/>
      <c r="AX91" s="395" t="str">
        <f>$AX$21</f>
        <v/>
      </c>
      <c r="AY91" s="395"/>
      <c r="AZ91" s="395"/>
      <c r="BA91" s="395"/>
      <c r="BB91" s="395"/>
      <c r="BC91" s="395"/>
      <c r="BD91" s="395"/>
      <c r="BE91" s="395"/>
      <c r="BF91" s="395"/>
      <c r="BG91" s="395"/>
      <c r="BH91" s="395"/>
      <c r="BI91" s="395"/>
      <c r="BJ91" s="395"/>
      <c r="BK91" s="395"/>
      <c r="BL91" s="395"/>
      <c r="BM91" s="395"/>
      <c r="BN91" s="395"/>
      <c r="BO91" s="395"/>
      <c r="BP91" s="387"/>
      <c r="BQ91" s="387"/>
      <c r="BR91" s="387"/>
      <c r="BS91" s="387"/>
      <c r="BT91" s="387"/>
      <c r="BU91" s="387"/>
      <c r="BV91" s="387"/>
      <c r="BW91" s="387"/>
      <c r="BX91" s="387"/>
      <c r="BY91" s="387"/>
      <c r="BZ91" s="387"/>
      <c r="CA91" s="387"/>
      <c r="CB91" s="387"/>
      <c r="CC91" s="387"/>
      <c r="CD91" s="387"/>
      <c r="CE91" s="388"/>
    </row>
    <row r="92" spans="2:83" ht="14.25" customHeight="1" x14ac:dyDescent="0.15">
      <c r="B92" s="417"/>
      <c r="C92" s="415"/>
      <c r="D92" s="415"/>
      <c r="E92" s="416"/>
      <c r="F92" s="102"/>
      <c r="G92" s="102"/>
      <c r="H92" s="102"/>
      <c r="I92" s="533"/>
      <c r="J92" s="534"/>
      <c r="K92" s="534"/>
      <c r="L92" s="534"/>
      <c r="M92" s="534"/>
      <c r="N92" s="535"/>
      <c r="O92" s="392" t="str">
        <f>$O$22</f>
        <v/>
      </c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2"/>
      <c r="AC92" s="392"/>
      <c r="AD92" s="392"/>
      <c r="AE92" s="392"/>
      <c r="AF92" s="392"/>
      <c r="AG92" s="392"/>
      <c r="AH92" s="392"/>
      <c r="AI92" s="395"/>
      <c r="AJ92" s="395"/>
      <c r="AK92" s="395"/>
      <c r="AL92" s="395"/>
      <c r="AM92" s="396"/>
      <c r="AN92" s="396"/>
      <c r="AO92" s="397"/>
      <c r="AP92" s="424"/>
      <c r="AQ92" s="424"/>
      <c r="AR92" s="424"/>
      <c r="AS92" s="424"/>
      <c r="AT92" s="424"/>
      <c r="AU92" s="424"/>
      <c r="AV92" s="426"/>
      <c r="AW92" s="427"/>
      <c r="AX92" s="395"/>
      <c r="AY92" s="395"/>
      <c r="AZ92" s="395"/>
      <c r="BA92" s="395"/>
      <c r="BB92" s="395"/>
      <c r="BC92" s="395"/>
      <c r="BD92" s="395"/>
      <c r="BE92" s="395"/>
      <c r="BF92" s="395"/>
      <c r="BG92" s="395"/>
      <c r="BH92" s="395"/>
      <c r="BI92" s="395"/>
      <c r="BJ92" s="395"/>
      <c r="BK92" s="395"/>
      <c r="BL92" s="395"/>
      <c r="BM92" s="395"/>
      <c r="BN92" s="395"/>
      <c r="BO92" s="395"/>
      <c r="BP92" s="387"/>
      <c r="BQ92" s="387"/>
      <c r="BR92" s="387"/>
      <c r="BS92" s="387"/>
      <c r="BT92" s="387"/>
      <c r="BU92" s="387"/>
      <c r="BV92" s="387"/>
      <c r="BW92" s="387"/>
      <c r="BX92" s="387"/>
      <c r="BY92" s="387"/>
      <c r="BZ92" s="387"/>
      <c r="CA92" s="387"/>
      <c r="CB92" s="387"/>
      <c r="CC92" s="387"/>
      <c r="CD92" s="387"/>
      <c r="CE92" s="388"/>
    </row>
    <row r="93" spans="2:83" ht="14.25" customHeight="1" x14ac:dyDescent="0.15">
      <c r="B93" s="417"/>
      <c r="C93" s="415"/>
      <c r="D93" s="415"/>
      <c r="E93" s="416"/>
      <c r="F93" s="102"/>
      <c r="G93" s="102"/>
      <c r="H93" s="102"/>
      <c r="I93" s="533"/>
      <c r="J93" s="534"/>
      <c r="K93" s="534"/>
      <c r="L93" s="534"/>
      <c r="M93" s="534"/>
      <c r="N93" s="53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5"/>
      <c r="AK93" s="395"/>
      <c r="AL93" s="395"/>
      <c r="AM93" s="396"/>
      <c r="AN93" s="396"/>
      <c r="AO93" s="397"/>
      <c r="AP93" s="424"/>
      <c r="AQ93" s="424"/>
      <c r="AR93" s="424"/>
      <c r="AS93" s="424"/>
      <c r="AT93" s="424"/>
      <c r="AU93" s="424"/>
      <c r="AV93" s="426"/>
      <c r="AW93" s="427"/>
      <c r="AX93" s="395"/>
      <c r="AY93" s="395"/>
      <c r="AZ93" s="395"/>
      <c r="BA93" s="395"/>
      <c r="BB93" s="395"/>
      <c r="BC93" s="395"/>
      <c r="BD93" s="395"/>
      <c r="BE93" s="395"/>
      <c r="BF93" s="395"/>
      <c r="BG93" s="395"/>
      <c r="BH93" s="395"/>
      <c r="BI93" s="395"/>
      <c r="BJ93" s="395"/>
      <c r="BK93" s="395"/>
      <c r="BL93" s="395"/>
      <c r="BM93" s="395"/>
      <c r="BN93" s="395"/>
      <c r="BO93" s="395"/>
      <c r="BP93" s="387"/>
      <c r="BQ93" s="387"/>
      <c r="BR93" s="387"/>
      <c r="BS93" s="387"/>
      <c r="BT93" s="387"/>
      <c r="BU93" s="387"/>
      <c r="BV93" s="387"/>
      <c r="BW93" s="387"/>
      <c r="BX93" s="387"/>
      <c r="BY93" s="387"/>
      <c r="BZ93" s="387"/>
      <c r="CA93" s="387"/>
      <c r="CB93" s="387"/>
      <c r="CC93" s="387"/>
      <c r="CD93" s="387"/>
      <c r="CE93" s="388"/>
    </row>
    <row r="94" spans="2:83" ht="14.25" customHeight="1" x14ac:dyDescent="0.15">
      <c r="B94" s="418"/>
      <c r="C94" s="419"/>
      <c r="D94" s="419"/>
      <c r="E94" s="420"/>
      <c r="F94" s="102"/>
      <c r="G94" s="102"/>
      <c r="H94" s="102"/>
      <c r="I94" s="533"/>
      <c r="J94" s="534"/>
      <c r="K94" s="534"/>
      <c r="L94" s="534"/>
      <c r="M94" s="534"/>
      <c r="N94" s="535"/>
      <c r="O94" s="422" t="str">
        <f>$O$24</f>
        <v/>
      </c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3"/>
      <c r="AF94" s="423"/>
      <c r="AG94" s="423"/>
      <c r="AH94" s="423"/>
      <c r="AI94" s="395" t="str">
        <f>$AI$24</f>
        <v/>
      </c>
      <c r="AJ94" s="395"/>
      <c r="AK94" s="395"/>
      <c r="AL94" s="395"/>
      <c r="AM94" s="396" t="str">
        <f>$AM$24</f>
        <v/>
      </c>
      <c r="AN94" s="396"/>
      <c r="AO94" s="397"/>
      <c r="AP94" s="424" t="s">
        <v>186</v>
      </c>
      <c r="AQ94" s="424"/>
      <c r="AR94" s="424" t="str">
        <f>$AR$24</f>
        <v/>
      </c>
      <c r="AS94" s="424"/>
      <c r="AT94" s="424" t="s">
        <v>186</v>
      </c>
      <c r="AU94" s="424"/>
      <c r="AV94" s="426" t="str">
        <f>$AV$24</f>
        <v/>
      </c>
      <c r="AW94" s="427"/>
      <c r="AX94" s="395" t="str">
        <f>$AX$24</f>
        <v/>
      </c>
      <c r="AY94" s="395"/>
      <c r="AZ94" s="395"/>
      <c r="BA94" s="395"/>
      <c r="BB94" s="395"/>
      <c r="BC94" s="395"/>
      <c r="BD94" s="395"/>
      <c r="BE94" s="395"/>
      <c r="BF94" s="395"/>
      <c r="BG94" s="395"/>
      <c r="BH94" s="395"/>
      <c r="BI94" s="395"/>
      <c r="BJ94" s="395"/>
      <c r="BK94" s="395"/>
      <c r="BL94" s="395"/>
      <c r="BM94" s="395"/>
      <c r="BN94" s="395"/>
      <c r="BO94" s="395"/>
      <c r="BP94" s="387"/>
      <c r="BQ94" s="387"/>
      <c r="BR94" s="387"/>
      <c r="BS94" s="387"/>
      <c r="BT94" s="387"/>
      <c r="BU94" s="387"/>
      <c r="BV94" s="387"/>
      <c r="BW94" s="387"/>
      <c r="BX94" s="387"/>
      <c r="BY94" s="387"/>
      <c r="BZ94" s="387"/>
      <c r="CA94" s="387"/>
      <c r="CB94" s="387"/>
      <c r="CC94" s="387"/>
      <c r="CD94" s="387"/>
      <c r="CE94" s="388"/>
    </row>
    <row r="95" spans="2:83" ht="14.25" customHeight="1" x14ac:dyDescent="0.15">
      <c r="B95" s="106"/>
      <c r="C95" s="107" t="s">
        <v>16</v>
      </c>
      <c r="D95" s="107"/>
      <c r="E95" s="108" t="s">
        <v>17</v>
      </c>
      <c r="F95" s="102"/>
      <c r="G95" s="102"/>
      <c r="H95" s="102"/>
      <c r="I95" s="533"/>
      <c r="J95" s="534"/>
      <c r="K95" s="534"/>
      <c r="L95" s="534"/>
      <c r="M95" s="534"/>
      <c r="N95" s="535"/>
      <c r="O95" s="392" t="str">
        <f>$O$25</f>
        <v/>
      </c>
      <c r="P95" s="392"/>
      <c r="Q95" s="392"/>
      <c r="R95" s="392"/>
      <c r="S95" s="392"/>
      <c r="T95" s="392"/>
      <c r="U95" s="392"/>
      <c r="V95" s="392"/>
      <c r="W95" s="392"/>
      <c r="X95" s="392"/>
      <c r="Y95" s="392"/>
      <c r="Z95" s="392"/>
      <c r="AA95" s="392"/>
      <c r="AB95" s="392"/>
      <c r="AC95" s="392"/>
      <c r="AD95" s="392"/>
      <c r="AE95" s="392"/>
      <c r="AF95" s="392"/>
      <c r="AG95" s="392"/>
      <c r="AH95" s="392"/>
      <c r="AI95" s="395"/>
      <c r="AJ95" s="395"/>
      <c r="AK95" s="395"/>
      <c r="AL95" s="395"/>
      <c r="AM95" s="396"/>
      <c r="AN95" s="396"/>
      <c r="AO95" s="397"/>
      <c r="AP95" s="424"/>
      <c r="AQ95" s="424"/>
      <c r="AR95" s="424"/>
      <c r="AS95" s="424"/>
      <c r="AT95" s="424"/>
      <c r="AU95" s="424"/>
      <c r="AV95" s="426"/>
      <c r="AW95" s="427"/>
      <c r="AX95" s="395"/>
      <c r="AY95" s="395"/>
      <c r="AZ95" s="395"/>
      <c r="BA95" s="395"/>
      <c r="BB95" s="395"/>
      <c r="BC95" s="395"/>
      <c r="BD95" s="395"/>
      <c r="BE95" s="395"/>
      <c r="BF95" s="395"/>
      <c r="BG95" s="395"/>
      <c r="BH95" s="395"/>
      <c r="BI95" s="395"/>
      <c r="BJ95" s="395"/>
      <c r="BK95" s="395"/>
      <c r="BL95" s="395"/>
      <c r="BM95" s="395"/>
      <c r="BN95" s="395"/>
      <c r="BO95" s="395"/>
      <c r="BP95" s="387"/>
      <c r="BQ95" s="387"/>
      <c r="BR95" s="387"/>
      <c r="BS95" s="387"/>
      <c r="BT95" s="387"/>
      <c r="BU95" s="387"/>
      <c r="BV95" s="387"/>
      <c r="BW95" s="387"/>
      <c r="BX95" s="387"/>
      <c r="BY95" s="387"/>
      <c r="BZ95" s="387"/>
      <c r="CA95" s="387"/>
      <c r="CB95" s="387"/>
      <c r="CC95" s="387"/>
      <c r="CD95" s="387"/>
      <c r="CE95" s="388"/>
    </row>
    <row r="96" spans="2:83" ht="14.25" customHeight="1" x14ac:dyDescent="0.15">
      <c r="B96" s="398"/>
      <c r="C96" s="399"/>
      <c r="D96" s="399"/>
      <c r="E96" s="400"/>
      <c r="F96" s="102"/>
      <c r="G96" s="102"/>
      <c r="H96" s="102"/>
      <c r="I96" s="560"/>
      <c r="J96" s="561"/>
      <c r="K96" s="561"/>
      <c r="L96" s="561"/>
      <c r="M96" s="561"/>
      <c r="N96" s="562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4"/>
      <c r="AD96" s="394"/>
      <c r="AE96" s="394"/>
      <c r="AF96" s="394"/>
      <c r="AG96" s="394"/>
      <c r="AH96" s="394"/>
      <c r="AI96" s="394"/>
      <c r="AJ96" s="394"/>
      <c r="AK96" s="394"/>
      <c r="AL96" s="394"/>
      <c r="AM96" s="430"/>
      <c r="AN96" s="430"/>
      <c r="AO96" s="431"/>
      <c r="AP96" s="425"/>
      <c r="AQ96" s="425"/>
      <c r="AR96" s="425"/>
      <c r="AS96" s="425"/>
      <c r="AT96" s="425"/>
      <c r="AU96" s="425"/>
      <c r="AV96" s="428"/>
      <c r="AW96" s="429"/>
      <c r="AX96" s="394"/>
      <c r="AY96" s="394"/>
      <c r="AZ96" s="394"/>
      <c r="BA96" s="394"/>
      <c r="BB96" s="394"/>
      <c r="BC96" s="394"/>
      <c r="BD96" s="394"/>
      <c r="BE96" s="394"/>
      <c r="BF96" s="394"/>
      <c r="BG96" s="394"/>
      <c r="BH96" s="394"/>
      <c r="BI96" s="394"/>
      <c r="BJ96" s="394"/>
      <c r="BK96" s="394"/>
      <c r="BL96" s="394"/>
      <c r="BM96" s="394"/>
      <c r="BN96" s="394"/>
      <c r="BO96" s="394"/>
      <c r="BP96" s="389"/>
      <c r="BQ96" s="389"/>
      <c r="BR96" s="389"/>
      <c r="BS96" s="389"/>
      <c r="BT96" s="389"/>
      <c r="BU96" s="389"/>
      <c r="BV96" s="389"/>
      <c r="BW96" s="389"/>
      <c r="BX96" s="389"/>
      <c r="BY96" s="389"/>
      <c r="BZ96" s="389"/>
      <c r="CA96" s="389"/>
      <c r="CB96" s="389"/>
      <c r="CC96" s="389"/>
      <c r="CD96" s="389"/>
      <c r="CE96" s="390"/>
    </row>
    <row r="97" spans="2:83" ht="14.25" customHeight="1" x14ac:dyDescent="0.15">
      <c r="B97" s="401"/>
      <c r="C97" s="402"/>
      <c r="D97" s="402"/>
      <c r="E97" s="403"/>
      <c r="F97" s="102"/>
      <c r="G97" s="102"/>
      <c r="H97" s="102"/>
      <c r="I97" s="102"/>
      <c r="J97" s="102"/>
      <c r="K97" s="102"/>
    </row>
    <row r="98" spans="2:83" ht="14.25" customHeight="1" x14ac:dyDescent="0.15">
      <c r="B98" s="404"/>
      <c r="C98" s="405"/>
      <c r="D98" s="405"/>
      <c r="E98" s="406"/>
      <c r="L98" s="111" t="s">
        <v>189</v>
      </c>
      <c r="U98" s="111"/>
    </row>
    <row r="99" spans="2:83" ht="14.25" customHeight="1" x14ac:dyDescent="0.15"/>
    <row r="100" spans="2:83" ht="14.25" customHeight="1" x14ac:dyDescent="0.15">
      <c r="Q100" s="111"/>
      <c r="S100" s="112" t="s">
        <v>14</v>
      </c>
      <c r="T100" s="402">
        <f>入力シート!$E$15</f>
        <v>0</v>
      </c>
      <c r="U100" s="402"/>
      <c r="V100" s="402" t="s">
        <v>15</v>
      </c>
      <c r="W100" s="402"/>
      <c r="X100" s="402">
        <f>入力シート!$G$15</f>
        <v>0</v>
      </c>
      <c r="Y100" s="402"/>
      <c r="Z100" s="402" t="s">
        <v>16</v>
      </c>
      <c r="AA100" s="402"/>
      <c r="AB100" s="402">
        <f>入力シート!$I$15</f>
        <v>0</v>
      </c>
      <c r="AC100" s="402"/>
      <c r="AD100" s="402" t="s">
        <v>17</v>
      </c>
      <c r="AE100" s="402"/>
      <c r="AP100" s="379"/>
      <c r="AQ100" s="380"/>
      <c r="AR100" s="380"/>
      <c r="AS100" s="380"/>
      <c r="AT100" s="380"/>
      <c r="AU100" s="380"/>
      <c r="AV100" s="380"/>
      <c r="AW100" s="380"/>
      <c r="AX100" s="380"/>
      <c r="AY100" s="380"/>
      <c r="AZ100" s="380"/>
      <c r="BA100" s="382"/>
      <c r="BB100" s="383"/>
      <c r="BC100" s="383"/>
      <c r="BD100" s="383"/>
      <c r="BE100" s="383"/>
      <c r="BF100" s="383"/>
      <c r="BG100" s="383"/>
      <c r="BH100" s="383"/>
      <c r="BI100" s="383"/>
      <c r="BJ100" s="383"/>
      <c r="BK100" s="383"/>
      <c r="BL100" s="383"/>
      <c r="BM100" s="383"/>
      <c r="BN100" s="383"/>
      <c r="BO100" s="383"/>
      <c r="BP100" s="383"/>
      <c r="BQ100" s="383"/>
      <c r="BR100" s="383"/>
      <c r="BS100" s="383"/>
      <c r="BT100" s="383"/>
      <c r="BU100" s="383"/>
      <c r="BV100" s="383"/>
      <c r="BW100" s="383"/>
      <c r="BX100" s="383"/>
      <c r="BY100" s="383"/>
      <c r="BZ100" s="383"/>
      <c r="CA100" s="383"/>
      <c r="CB100" s="379"/>
      <c r="CC100" s="380"/>
      <c r="CD100" s="380"/>
      <c r="CE100" s="380"/>
    </row>
    <row r="101" spans="2:83" ht="14.25" customHeight="1" x14ac:dyDescent="0.15"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3"/>
      <c r="BB101" s="383"/>
      <c r="BC101" s="383"/>
      <c r="BD101" s="383"/>
      <c r="BE101" s="383"/>
      <c r="BF101" s="383"/>
      <c r="BG101" s="383"/>
      <c r="BH101" s="383"/>
      <c r="BI101" s="383"/>
      <c r="BJ101" s="383"/>
      <c r="BK101" s="383"/>
      <c r="BL101" s="383"/>
      <c r="BM101" s="383"/>
      <c r="BN101" s="383"/>
      <c r="BO101" s="383"/>
      <c r="BP101" s="383"/>
      <c r="BQ101" s="383"/>
      <c r="BR101" s="383"/>
      <c r="BS101" s="383"/>
      <c r="BT101" s="383"/>
      <c r="BU101" s="383"/>
      <c r="BV101" s="383"/>
      <c r="BW101" s="383"/>
      <c r="BX101" s="383"/>
      <c r="BY101" s="383"/>
      <c r="BZ101" s="383"/>
      <c r="CA101" s="383"/>
      <c r="CB101" s="380"/>
      <c r="CC101" s="380"/>
      <c r="CD101" s="380"/>
      <c r="CE101" s="380"/>
    </row>
    <row r="102" spans="2:83" ht="14.25" customHeight="1" x14ac:dyDescent="0.15">
      <c r="I102" s="111" t="s">
        <v>190</v>
      </c>
    </row>
    <row r="103" spans="2:83" ht="14.25" customHeight="1" x14ac:dyDescent="0.15">
      <c r="L103" s="111"/>
      <c r="AP103" s="379" t="s">
        <v>191</v>
      </c>
      <c r="AQ103" s="380"/>
      <c r="AR103" s="380"/>
      <c r="AS103" s="380"/>
      <c r="AT103" s="380"/>
      <c r="AU103" s="380"/>
      <c r="AV103" s="380"/>
      <c r="AW103" s="380"/>
      <c r="AX103" s="380"/>
      <c r="AY103" s="380"/>
      <c r="AZ103" s="380"/>
      <c r="BA103" s="382" t="str">
        <f>入力シート!$D$25&amp;"　"&amp;入力シート!$F$25</f>
        <v>　</v>
      </c>
      <c r="BB103" s="383"/>
      <c r="BC103" s="383"/>
      <c r="BD103" s="383"/>
      <c r="BE103" s="383"/>
      <c r="BF103" s="383"/>
      <c r="BG103" s="383"/>
      <c r="BH103" s="383"/>
      <c r="BI103" s="383"/>
      <c r="BJ103" s="383"/>
      <c r="BK103" s="383"/>
      <c r="BL103" s="383"/>
      <c r="BM103" s="383"/>
      <c r="BN103" s="383"/>
      <c r="BO103" s="383"/>
      <c r="BP103" s="383"/>
      <c r="BQ103" s="383"/>
      <c r="BR103" s="383"/>
      <c r="BS103" s="383"/>
      <c r="BT103" s="383"/>
      <c r="BU103" s="383"/>
      <c r="BV103" s="383"/>
      <c r="BW103" s="383"/>
      <c r="BX103" s="383"/>
      <c r="BY103" s="383"/>
      <c r="BZ103" s="383"/>
      <c r="CA103" s="383"/>
      <c r="CB103" s="379" t="s">
        <v>167</v>
      </c>
      <c r="CC103" s="380"/>
      <c r="CD103" s="380"/>
      <c r="CE103" s="380"/>
    </row>
    <row r="104" spans="2:83" ht="14.25" customHeight="1" x14ac:dyDescent="0.15"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4"/>
      <c r="BB104" s="384"/>
      <c r="BC104" s="384"/>
      <c r="BD104" s="384"/>
      <c r="BE104" s="384"/>
      <c r="BF104" s="384"/>
      <c r="BG104" s="384"/>
      <c r="BH104" s="384"/>
      <c r="BI104" s="384"/>
      <c r="BJ104" s="384"/>
      <c r="BK104" s="384"/>
      <c r="BL104" s="384"/>
      <c r="BM104" s="384"/>
      <c r="BN104" s="384"/>
      <c r="BO104" s="384"/>
      <c r="BP104" s="384"/>
      <c r="BQ104" s="384"/>
      <c r="BR104" s="384"/>
      <c r="BS104" s="384"/>
      <c r="BT104" s="384"/>
      <c r="BU104" s="384"/>
      <c r="BV104" s="384"/>
      <c r="BW104" s="384"/>
      <c r="BX104" s="384"/>
      <c r="BY104" s="384"/>
      <c r="BZ104" s="384"/>
      <c r="CA104" s="384"/>
      <c r="CB104" s="381"/>
      <c r="CC104" s="381"/>
      <c r="CD104" s="381"/>
      <c r="CE104" s="381"/>
    </row>
    <row r="105" spans="2:83" ht="14.25" customHeight="1" x14ac:dyDescent="0.15"/>
    <row r="106" spans="2:83" ht="14.25" customHeight="1" x14ac:dyDescent="0.15"/>
    <row r="107" spans="2:83" ht="14.25" customHeight="1" x14ac:dyDescent="0.15"/>
    <row r="108" spans="2:83" ht="14.25" customHeight="1" x14ac:dyDescent="0.15"/>
    <row r="109" spans="2:83" ht="14.25" customHeight="1" x14ac:dyDescent="0.15"/>
    <row r="110" spans="2:83" ht="14.25" customHeight="1" x14ac:dyDescent="0.15"/>
    <row r="111" spans="2:83" ht="14.25" customHeight="1" x14ac:dyDescent="0.15"/>
    <row r="112" spans="2:83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</sheetData>
  <mergeCells count="300">
    <mergeCell ref="CB7:CE8"/>
    <mergeCell ref="P8:BD8"/>
    <mergeCell ref="X7:AA7"/>
    <mergeCell ref="AB7:BD7"/>
    <mergeCell ref="F36:M36"/>
    <mergeCell ref="N36:U36"/>
    <mergeCell ref="V36:BP36"/>
    <mergeCell ref="F37:M37"/>
    <mergeCell ref="N37:U37"/>
    <mergeCell ref="V37:BP37"/>
    <mergeCell ref="BZ7:CA8"/>
    <mergeCell ref="I7:N8"/>
    <mergeCell ref="BV7:BY8"/>
    <mergeCell ref="BE7:BO8"/>
    <mergeCell ref="BP7:BS8"/>
    <mergeCell ref="BT7:BU8"/>
    <mergeCell ref="P7:Q7"/>
    <mergeCell ref="R7:U7"/>
    <mergeCell ref="V7:W7"/>
    <mergeCell ref="B8:G13"/>
    <mergeCell ref="O19:AH20"/>
    <mergeCell ref="O16:AH17"/>
    <mergeCell ref="O15:AH15"/>
    <mergeCell ref="O18:AH18"/>
    <mergeCell ref="Z65:AA65"/>
    <mergeCell ref="AB65:AC65"/>
    <mergeCell ref="AD65:AE65"/>
    <mergeCell ref="AP68:AZ69"/>
    <mergeCell ref="BA68:CA69"/>
    <mergeCell ref="BP56:CE58"/>
    <mergeCell ref="O57:AH58"/>
    <mergeCell ref="AX12:BO14"/>
    <mergeCell ref="AI18:AL20"/>
    <mergeCell ref="AM18:AO20"/>
    <mergeCell ref="AI15:AL17"/>
    <mergeCell ref="X42:AA42"/>
    <mergeCell ref="AB42:BD42"/>
    <mergeCell ref="CB42:CE43"/>
    <mergeCell ref="CB68:CE69"/>
    <mergeCell ref="CB65:CE66"/>
    <mergeCell ref="BP50:CE52"/>
    <mergeCell ref="O51:AH52"/>
    <mergeCell ref="AV53:AW55"/>
    <mergeCell ref="AV50:AW52"/>
    <mergeCell ref="AI56:AL58"/>
    <mergeCell ref="AX53:BO55"/>
    <mergeCell ref="BP53:CE55"/>
    <mergeCell ref="AM56:AO58"/>
    <mergeCell ref="R77:U77"/>
    <mergeCell ref="V77:W77"/>
    <mergeCell ref="X77:AA77"/>
    <mergeCell ref="AB77:BD77"/>
    <mergeCell ref="CB77:CE78"/>
    <mergeCell ref="I75:N76"/>
    <mergeCell ref="O75:BD76"/>
    <mergeCell ref="BE75:BO76"/>
    <mergeCell ref="BP75:CE76"/>
    <mergeCell ref="I77:N78"/>
    <mergeCell ref="BV77:BY78"/>
    <mergeCell ref="BQ1:BW2"/>
    <mergeCell ref="BX1:CE2"/>
    <mergeCell ref="A1:D2"/>
    <mergeCell ref="I5:N6"/>
    <mergeCell ref="O5:BD6"/>
    <mergeCell ref="BE5:BO6"/>
    <mergeCell ref="BP5:CE6"/>
    <mergeCell ref="BP4:CE4"/>
    <mergeCell ref="F1:M1"/>
    <mergeCell ref="N1:U1"/>
    <mergeCell ref="BE4:BO4"/>
    <mergeCell ref="V1:BP1"/>
    <mergeCell ref="F2:M2"/>
    <mergeCell ref="N2:U2"/>
    <mergeCell ref="V2:BP2"/>
    <mergeCell ref="I4:N4"/>
    <mergeCell ref="O4:BD4"/>
    <mergeCell ref="A71:D76"/>
    <mergeCell ref="AP103:AZ104"/>
    <mergeCell ref="BA103:CA104"/>
    <mergeCell ref="AX94:BO96"/>
    <mergeCell ref="BP94:CE96"/>
    <mergeCell ref="I91:N96"/>
    <mergeCell ref="AI91:AL93"/>
    <mergeCell ref="O91:AH91"/>
    <mergeCell ref="O94:AH94"/>
    <mergeCell ref="T100:U100"/>
    <mergeCell ref="V100:W100"/>
    <mergeCell ref="X100:Y100"/>
    <mergeCell ref="Z100:AA100"/>
    <mergeCell ref="AB100:AC100"/>
    <mergeCell ref="AD100:AE100"/>
    <mergeCell ref="O92:AH93"/>
    <mergeCell ref="I79:S79"/>
    <mergeCell ref="T79:AQ79"/>
    <mergeCell ref="O82:AH82"/>
    <mergeCell ref="O85:AH85"/>
    <mergeCell ref="O88:AH88"/>
    <mergeCell ref="AX88:BO90"/>
    <mergeCell ref="AT85:AU87"/>
    <mergeCell ref="AV85:AW87"/>
    <mergeCell ref="AR91:AS93"/>
    <mergeCell ref="AT91:AU93"/>
    <mergeCell ref="AV91:AW93"/>
    <mergeCell ref="AX91:BO93"/>
    <mergeCell ref="BP91:CE93"/>
    <mergeCell ref="O86:AH87"/>
    <mergeCell ref="AX85:BO87"/>
    <mergeCell ref="CB103:CE104"/>
    <mergeCell ref="CB100:CE101"/>
    <mergeCell ref="O95:AH96"/>
    <mergeCell ref="AR88:AS90"/>
    <mergeCell ref="AT88:AU90"/>
    <mergeCell ref="AV88:AW90"/>
    <mergeCell ref="AP85:AQ87"/>
    <mergeCell ref="AR85:AS87"/>
    <mergeCell ref="BP88:CE90"/>
    <mergeCell ref="AP91:AQ93"/>
    <mergeCell ref="B96:E98"/>
    <mergeCell ref="AP100:AZ101"/>
    <mergeCell ref="BA100:CA101"/>
    <mergeCell ref="AP94:AQ96"/>
    <mergeCell ref="AR94:AS96"/>
    <mergeCell ref="AT94:AU96"/>
    <mergeCell ref="AV94:AW96"/>
    <mergeCell ref="B78:G83"/>
    <mergeCell ref="AR79:BI81"/>
    <mergeCell ref="BT77:BU78"/>
    <mergeCell ref="BZ77:CA78"/>
    <mergeCell ref="BP77:BS78"/>
    <mergeCell ref="B87:E94"/>
    <mergeCell ref="AI88:AL90"/>
    <mergeCell ref="AM88:AO90"/>
    <mergeCell ref="O89:AH90"/>
    <mergeCell ref="I85:N90"/>
    <mergeCell ref="AI85:AL87"/>
    <mergeCell ref="AM85:AO87"/>
    <mergeCell ref="AI94:AL96"/>
    <mergeCell ref="AM94:AO96"/>
    <mergeCell ref="AM91:AO93"/>
    <mergeCell ref="BP85:CE87"/>
    <mergeCell ref="AP88:AQ90"/>
    <mergeCell ref="BQ71:BW72"/>
    <mergeCell ref="BX71:CE72"/>
    <mergeCell ref="P78:BD78"/>
    <mergeCell ref="AM82:AW84"/>
    <mergeCell ref="AX82:BO84"/>
    <mergeCell ref="BP82:CE84"/>
    <mergeCell ref="O83:AH84"/>
    <mergeCell ref="BE77:BO78"/>
    <mergeCell ref="BJ79:CE81"/>
    <mergeCell ref="I80:S81"/>
    <mergeCell ref="T80:AQ81"/>
    <mergeCell ref="I82:N84"/>
    <mergeCell ref="AI82:AL84"/>
    <mergeCell ref="F71:M71"/>
    <mergeCell ref="N71:U71"/>
    <mergeCell ref="V71:BP71"/>
    <mergeCell ref="F72:M72"/>
    <mergeCell ref="N72:U72"/>
    <mergeCell ref="V72:BP72"/>
    <mergeCell ref="I74:N74"/>
    <mergeCell ref="O74:BD74"/>
    <mergeCell ref="BE74:BO74"/>
    <mergeCell ref="BP74:CE74"/>
    <mergeCell ref="P77:Q77"/>
    <mergeCell ref="B61:E63"/>
    <mergeCell ref="AP65:AZ66"/>
    <mergeCell ref="BA65:CA66"/>
    <mergeCell ref="AP59:AQ61"/>
    <mergeCell ref="AR59:AS61"/>
    <mergeCell ref="AT59:AU61"/>
    <mergeCell ref="AV59:AW61"/>
    <mergeCell ref="AX59:BO61"/>
    <mergeCell ref="BP59:CE61"/>
    <mergeCell ref="AI59:AL61"/>
    <mergeCell ref="AM59:AO61"/>
    <mergeCell ref="O60:AH61"/>
    <mergeCell ref="B52:E59"/>
    <mergeCell ref="AP50:AQ52"/>
    <mergeCell ref="AR50:AS52"/>
    <mergeCell ref="AT50:AU52"/>
    <mergeCell ref="I56:N61"/>
    <mergeCell ref="I50:N55"/>
    <mergeCell ref="O56:AH56"/>
    <mergeCell ref="O59:AH59"/>
    <mergeCell ref="T65:U65"/>
    <mergeCell ref="V65:W65"/>
    <mergeCell ref="X65:Y65"/>
    <mergeCell ref="AX50:BO52"/>
    <mergeCell ref="AP56:AQ58"/>
    <mergeCell ref="AR56:AS58"/>
    <mergeCell ref="AT56:AU58"/>
    <mergeCell ref="AV56:AW58"/>
    <mergeCell ref="AX56:BO58"/>
    <mergeCell ref="O50:AH50"/>
    <mergeCell ref="O53:AH53"/>
    <mergeCell ref="AI50:AL52"/>
    <mergeCell ref="AM50:AO52"/>
    <mergeCell ref="AI53:AL55"/>
    <mergeCell ref="AM53:AO55"/>
    <mergeCell ref="AP53:AQ55"/>
    <mergeCell ref="AR53:AS55"/>
    <mergeCell ref="AT53:AU55"/>
    <mergeCell ref="O54:AH55"/>
    <mergeCell ref="B43:G48"/>
    <mergeCell ref="AR44:BI46"/>
    <mergeCell ref="BT42:BU43"/>
    <mergeCell ref="BZ42:CA43"/>
    <mergeCell ref="I42:N43"/>
    <mergeCell ref="BV42:BY43"/>
    <mergeCell ref="BP42:BS43"/>
    <mergeCell ref="BE42:BO43"/>
    <mergeCell ref="BJ44:CE46"/>
    <mergeCell ref="I45:S46"/>
    <mergeCell ref="I47:N49"/>
    <mergeCell ref="AI47:AL49"/>
    <mergeCell ref="AM47:AW49"/>
    <mergeCell ref="AX47:BO49"/>
    <mergeCell ref="BP47:CE49"/>
    <mergeCell ref="O48:AH49"/>
    <mergeCell ref="P43:BD43"/>
    <mergeCell ref="I44:S44"/>
    <mergeCell ref="T44:AQ44"/>
    <mergeCell ref="O47:AH47"/>
    <mergeCell ref="T45:AQ46"/>
    <mergeCell ref="P42:Q42"/>
    <mergeCell ref="R42:U42"/>
    <mergeCell ref="V42:W42"/>
    <mergeCell ref="I40:N41"/>
    <mergeCell ref="O40:BD41"/>
    <mergeCell ref="BE40:BO41"/>
    <mergeCell ref="BP40:CE41"/>
    <mergeCell ref="B17:E24"/>
    <mergeCell ref="AP30:AZ31"/>
    <mergeCell ref="BQ36:BW37"/>
    <mergeCell ref="BX36:CE37"/>
    <mergeCell ref="AP33:AZ34"/>
    <mergeCell ref="AM15:AO17"/>
    <mergeCell ref="I39:N39"/>
    <mergeCell ref="O39:BD39"/>
    <mergeCell ref="BE39:BO39"/>
    <mergeCell ref="BP39:CE39"/>
    <mergeCell ref="T30:U30"/>
    <mergeCell ref="V30:W30"/>
    <mergeCell ref="X30:Y30"/>
    <mergeCell ref="Z30:AA30"/>
    <mergeCell ref="AB30:AC30"/>
    <mergeCell ref="AD30:AE30"/>
    <mergeCell ref="AP21:AQ23"/>
    <mergeCell ref="AR21:AS23"/>
    <mergeCell ref="AT21:AU23"/>
    <mergeCell ref="AV21:AW23"/>
    <mergeCell ref="AV18:AW20"/>
    <mergeCell ref="A36:D37"/>
    <mergeCell ref="B26:E28"/>
    <mergeCell ref="AX21:BO23"/>
    <mergeCell ref="BP21:CE23"/>
    <mergeCell ref="AM21:AO23"/>
    <mergeCell ref="O22:AH23"/>
    <mergeCell ref="AI24:AL26"/>
    <mergeCell ref="AM24:AO26"/>
    <mergeCell ref="O25:AH26"/>
    <mergeCell ref="BA33:CA34"/>
    <mergeCell ref="CB33:CE34"/>
    <mergeCell ref="BA30:CA31"/>
    <mergeCell ref="AP24:AQ26"/>
    <mergeCell ref="AR24:AS26"/>
    <mergeCell ref="AT24:AU26"/>
    <mergeCell ref="AV24:AW26"/>
    <mergeCell ref="BP24:CE26"/>
    <mergeCell ref="AX24:BO26"/>
    <mergeCell ref="CB30:CE31"/>
    <mergeCell ref="I21:N26"/>
    <mergeCell ref="AI21:AL23"/>
    <mergeCell ref="O21:AH21"/>
    <mergeCell ref="O24:AH24"/>
    <mergeCell ref="I15:N20"/>
    <mergeCell ref="AX15:BO17"/>
    <mergeCell ref="BP18:CE20"/>
    <mergeCell ref="T10:AQ11"/>
    <mergeCell ref="AR9:BI11"/>
    <mergeCell ref="BP15:CE17"/>
    <mergeCell ref="AX18:BO20"/>
    <mergeCell ref="AP18:AQ20"/>
    <mergeCell ref="AR18:AS20"/>
    <mergeCell ref="AT18:AU20"/>
    <mergeCell ref="AP15:AQ17"/>
    <mergeCell ref="AR15:AS17"/>
    <mergeCell ref="AT15:AU17"/>
    <mergeCell ref="AV15:AW17"/>
    <mergeCell ref="BP12:CE14"/>
    <mergeCell ref="O13:AH14"/>
    <mergeCell ref="I10:S11"/>
    <mergeCell ref="I12:N14"/>
    <mergeCell ref="BJ9:CE11"/>
    <mergeCell ref="AI12:AL14"/>
    <mergeCell ref="AM12:AW14"/>
    <mergeCell ref="I9:S9"/>
    <mergeCell ref="T9:AQ9"/>
    <mergeCell ref="O12:AH12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4" max="82" man="1"/>
    <brk id="69" max="8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CE90"/>
  <sheetViews>
    <sheetView showGridLines="0" showRowColHeaders="0" view="pageBreakPreview" zoomScaleNormal="75" zoomScaleSheetLayoutView="100" workbookViewId="0">
      <selection activeCell="I88" sqref="I88"/>
    </sheetView>
  </sheetViews>
  <sheetFormatPr defaultColWidth="1.875" defaultRowHeight="13.5" x14ac:dyDescent="0.15"/>
  <cols>
    <col min="1" max="16384" width="1.875" style="101"/>
  </cols>
  <sheetData>
    <row r="2" spans="1:83" ht="20.25" customHeight="1" x14ac:dyDescent="0.15">
      <c r="A2" s="468" t="s">
        <v>168</v>
      </c>
      <c r="B2" s="468"/>
      <c r="C2" s="468"/>
      <c r="D2" s="468"/>
      <c r="F2" s="462" t="s">
        <v>169</v>
      </c>
      <c r="G2" s="463"/>
      <c r="H2" s="463"/>
      <c r="I2" s="464"/>
      <c r="J2" s="464"/>
      <c r="K2" s="464"/>
      <c r="L2" s="464"/>
      <c r="M2" s="220"/>
      <c r="N2" s="464" t="s">
        <v>211</v>
      </c>
      <c r="O2" s="464"/>
      <c r="P2" s="464"/>
      <c r="Q2" s="464"/>
      <c r="R2" s="464"/>
      <c r="S2" s="220"/>
      <c r="T2" s="220"/>
      <c r="U2" s="286"/>
      <c r="V2" s="469" t="s">
        <v>204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465" t="s">
        <v>18</v>
      </c>
      <c r="BR2" s="341"/>
      <c r="BS2" s="341"/>
      <c r="BT2" s="341"/>
      <c r="BU2" s="341"/>
      <c r="BV2" s="341"/>
      <c r="BW2" s="466"/>
      <c r="BX2" s="452">
        <f>入力シート!$D$16</f>
        <v>0</v>
      </c>
      <c r="BY2" s="341"/>
      <c r="BZ2" s="341"/>
      <c r="CA2" s="341"/>
      <c r="CB2" s="341"/>
      <c r="CC2" s="341"/>
      <c r="CD2" s="341"/>
      <c r="CE2" s="370"/>
    </row>
    <row r="3" spans="1:83" ht="20.25" customHeight="1" x14ac:dyDescent="0.15">
      <c r="A3" s="468"/>
      <c r="B3" s="468"/>
      <c r="C3" s="468"/>
      <c r="D3" s="468"/>
      <c r="F3" s="471" t="s">
        <v>172</v>
      </c>
      <c r="G3" s="428"/>
      <c r="H3" s="428"/>
      <c r="I3" s="429"/>
      <c r="J3" s="429"/>
      <c r="K3" s="429"/>
      <c r="L3" s="429"/>
      <c r="M3" s="472"/>
      <c r="N3" s="429" t="s">
        <v>173</v>
      </c>
      <c r="O3" s="429"/>
      <c r="P3" s="429"/>
      <c r="Q3" s="429"/>
      <c r="R3" s="429"/>
      <c r="S3" s="429"/>
      <c r="T3" s="429"/>
      <c r="U3" s="473"/>
      <c r="V3" s="469" t="s">
        <v>212</v>
      </c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470"/>
      <c r="BQ3" s="371"/>
      <c r="BR3" s="343"/>
      <c r="BS3" s="343"/>
      <c r="BT3" s="343"/>
      <c r="BU3" s="343"/>
      <c r="BV3" s="343"/>
      <c r="BW3" s="467"/>
      <c r="BX3" s="342"/>
      <c r="BY3" s="343"/>
      <c r="BZ3" s="343"/>
      <c r="CA3" s="343"/>
      <c r="CB3" s="343"/>
      <c r="CC3" s="343"/>
      <c r="CD3" s="343"/>
      <c r="CE3" s="355"/>
    </row>
    <row r="4" spans="1:83" ht="14.25" customHeight="1" x14ac:dyDescent="0.15"/>
    <row r="5" spans="1:83" ht="14.25" customHeight="1" x14ac:dyDescent="0.15">
      <c r="I5" s="456" t="s">
        <v>175</v>
      </c>
      <c r="J5" s="457"/>
      <c r="K5" s="457"/>
      <c r="L5" s="457"/>
      <c r="M5" s="457"/>
      <c r="N5" s="457"/>
      <c r="O5" s="457">
        <f>入力シート!$D$18</f>
        <v>0</v>
      </c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7"/>
      <c r="AL5" s="457"/>
      <c r="AM5" s="457"/>
      <c r="AN5" s="457"/>
      <c r="AO5" s="457"/>
      <c r="AP5" s="457"/>
      <c r="AQ5" s="457"/>
      <c r="AR5" s="457"/>
      <c r="AS5" s="457"/>
      <c r="AT5" s="457"/>
      <c r="AU5" s="457"/>
      <c r="AV5" s="457"/>
      <c r="AW5" s="457"/>
      <c r="AX5" s="457"/>
      <c r="AY5" s="457"/>
      <c r="AZ5" s="457"/>
      <c r="BA5" s="457"/>
      <c r="BB5" s="457"/>
      <c r="BC5" s="457"/>
      <c r="BD5" s="457"/>
      <c r="BE5" s="457" t="s">
        <v>175</v>
      </c>
      <c r="BF5" s="457"/>
      <c r="BG5" s="457"/>
      <c r="BH5" s="457"/>
      <c r="BI5" s="457"/>
      <c r="BJ5" s="457"/>
      <c r="BK5" s="457"/>
      <c r="BL5" s="457"/>
      <c r="BM5" s="457"/>
      <c r="BN5" s="457"/>
      <c r="BO5" s="457"/>
      <c r="BP5" s="457" t="str">
        <f>入力シート!$H$87&amp;"　"&amp;入力シート!$J$87</f>
        <v>　</v>
      </c>
      <c r="BQ5" s="457"/>
      <c r="BR5" s="457"/>
      <c r="BS5" s="457"/>
      <c r="BT5" s="457"/>
      <c r="BU5" s="457"/>
      <c r="BV5" s="457"/>
      <c r="BW5" s="457"/>
      <c r="BX5" s="457"/>
      <c r="BY5" s="457"/>
      <c r="BZ5" s="457"/>
      <c r="CA5" s="457"/>
      <c r="CB5" s="457"/>
      <c r="CC5" s="457"/>
      <c r="CD5" s="457"/>
      <c r="CE5" s="458"/>
    </row>
    <row r="6" spans="1:83" ht="14.25" customHeight="1" x14ac:dyDescent="0.15">
      <c r="I6" s="437" t="s">
        <v>176</v>
      </c>
      <c r="J6" s="438"/>
      <c r="K6" s="438"/>
      <c r="L6" s="438"/>
      <c r="M6" s="438"/>
      <c r="N6" s="438"/>
      <c r="O6" s="438">
        <f>入力シート!$D$17</f>
        <v>0</v>
      </c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38"/>
      <c r="AT6" s="438"/>
      <c r="AU6" s="438"/>
      <c r="AV6" s="438"/>
      <c r="AW6" s="438"/>
      <c r="AX6" s="438"/>
      <c r="AY6" s="438"/>
      <c r="AZ6" s="438"/>
      <c r="BA6" s="438"/>
      <c r="BB6" s="438"/>
      <c r="BC6" s="438"/>
      <c r="BD6" s="438"/>
      <c r="BE6" s="438" t="s">
        <v>51</v>
      </c>
      <c r="BF6" s="438"/>
      <c r="BG6" s="438"/>
      <c r="BH6" s="438"/>
      <c r="BI6" s="438"/>
      <c r="BJ6" s="438"/>
      <c r="BK6" s="438"/>
      <c r="BL6" s="438"/>
      <c r="BM6" s="438"/>
      <c r="BN6" s="438"/>
      <c r="BO6" s="438"/>
      <c r="BP6" s="438" t="str">
        <f>入力シート!$D$87&amp;"　"&amp;入力シート!$F$87</f>
        <v>　</v>
      </c>
      <c r="BQ6" s="438"/>
      <c r="BR6" s="438"/>
      <c r="BS6" s="438"/>
      <c r="BT6" s="438"/>
      <c r="BU6" s="438"/>
      <c r="BV6" s="438"/>
      <c r="BW6" s="438"/>
      <c r="BX6" s="438"/>
      <c r="BY6" s="438"/>
      <c r="BZ6" s="438"/>
      <c r="CA6" s="438"/>
      <c r="CB6" s="438"/>
      <c r="CC6" s="438"/>
      <c r="CD6" s="438"/>
      <c r="CE6" s="442"/>
    </row>
    <row r="7" spans="1:83" ht="14.25" customHeight="1" x14ac:dyDescent="0.15">
      <c r="I7" s="440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7"/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7"/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 t="str">
        <f>入力シート!$H$67&amp;"　"&amp;入力シート!$J$67</f>
        <v>　</v>
      </c>
      <c r="BQ7" s="427"/>
      <c r="BR7" s="427"/>
      <c r="BS7" s="427"/>
      <c r="BT7" s="427"/>
      <c r="BU7" s="427"/>
      <c r="BV7" s="427"/>
      <c r="BW7" s="427"/>
      <c r="BX7" s="427"/>
      <c r="BY7" s="427"/>
      <c r="BZ7" s="427"/>
      <c r="CA7" s="427"/>
      <c r="CB7" s="427"/>
      <c r="CC7" s="427"/>
      <c r="CD7" s="427"/>
      <c r="CE7" s="436"/>
    </row>
    <row r="8" spans="1:83" ht="14.25" customHeight="1" x14ac:dyDescent="0.15">
      <c r="I8" s="440" t="s">
        <v>177</v>
      </c>
      <c r="J8" s="427"/>
      <c r="K8" s="427"/>
      <c r="L8" s="427"/>
      <c r="M8" s="427"/>
      <c r="N8" s="427"/>
      <c r="O8" s="103"/>
      <c r="P8" s="459" t="s">
        <v>178</v>
      </c>
      <c r="Q8" s="460"/>
      <c r="R8" s="399">
        <f>入力シート!$D$21</f>
        <v>0</v>
      </c>
      <c r="S8" s="399"/>
      <c r="T8" s="399"/>
      <c r="U8" s="399"/>
      <c r="V8" s="399" t="s">
        <v>179</v>
      </c>
      <c r="W8" s="399"/>
      <c r="X8" s="399">
        <f>入力シート!$F$21</f>
        <v>0</v>
      </c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399"/>
      <c r="AM8" s="399"/>
      <c r="AN8" s="399"/>
      <c r="AO8" s="399"/>
      <c r="AP8" s="399"/>
      <c r="AQ8" s="399"/>
      <c r="AR8" s="399"/>
      <c r="AS8" s="399"/>
      <c r="AT8" s="399"/>
      <c r="AU8" s="399"/>
      <c r="AV8" s="399"/>
      <c r="AW8" s="399"/>
      <c r="AX8" s="399"/>
      <c r="AY8" s="399"/>
      <c r="AZ8" s="399"/>
      <c r="BA8" s="399"/>
      <c r="BB8" s="399"/>
      <c r="BC8" s="399"/>
      <c r="BD8" s="400"/>
      <c r="BE8" s="427" t="s">
        <v>26</v>
      </c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>
        <f>入力シート!$D$23</f>
        <v>0</v>
      </c>
      <c r="BQ8" s="427"/>
      <c r="BR8" s="427"/>
      <c r="BS8" s="461"/>
      <c r="BT8" s="424" t="s">
        <v>179</v>
      </c>
      <c r="BU8" s="424"/>
      <c r="BV8" s="399">
        <f>入力シート!$F$23</f>
        <v>0</v>
      </c>
      <c r="BW8" s="545"/>
      <c r="BX8" s="545"/>
      <c r="BY8" s="545"/>
      <c r="BZ8" s="424" t="s">
        <v>179</v>
      </c>
      <c r="CA8" s="424"/>
      <c r="CB8" s="399">
        <f>入力シート!$H$23</f>
        <v>0</v>
      </c>
      <c r="CC8" s="545"/>
      <c r="CD8" s="545"/>
      <c r="CE8" s="553"/>
    </row>
    <row r="9" spans="1:83" ht="14.25" customHeight="1" x14ac:dyDescent="0.15">
      <c r="B9" s="563" t="s">
        <v>213</v>
      </c>
      <c r="C9" s="563"/>
      <c r="D9" s="563"/>
      <c r="E9" s="563"/>
      <c r="F9" s="563"/>
      <c r="G9" s="563"/>
      <c r="I9" s="440"/>
      <c r="J9" s="427"/>
      <c r="K9" s="427"/>
      <c r="L9" s="427"/>
      <c r="M9" s="427"/>
      <c r="N9" s="427"/>
      <c r="O9" s="109"/>
      <c r="P9" s="406">
        <f>入力シート!$D$22</f>
        <v>0</v>
      </c>
      <c r="Q9" s="438"/>
      <c r="R9" s="438"/>
      <c r="S9" s="438"/>
      <c r="T9" s="438"/>
      <c r="U9" s="438"/>
      <c r="V9" s="438"/>
      <c r="W9" s="438"/>
      <c r="X9" s="438"/>
      <c r="Y9" s="438"/>
      <c r="Z9" s="438"/>
      <c r="AA9" s="438"/>
      <c r="AB9" s="438"/>
      <c r="AC9" s="438"/>
      <c r="AD9" s="438"/>
      <c r="AE9" s="438"/>
      <c r="AF9" s="438"/>
      <c r="AG9" s="438"/>
      <c r="AH9" s="438"/>
      <c r="AI9" s="438"/>
      <c r="AJ9" s="438"/>
      <c r="AK9" s="438"/>
      <c r="AL9" s="438"/>
      <c r="AM9" s="438"/>
      <c r="AN9" s="438"/>
      <c r="AO9" s="438"/>
      <c r="AP9" s="438"/>
      <c r="AQ9" s="438"/>
      <c r="AR9" s="438"/>
      <c r="AS9" s="438"/>
      <c r="AT9" s="438"/>
      <c r="AU9" s="438"/>
      <c r="AV9" s="438"/>
      <c r="AW9" s="438"/>
      <c r="AX9" s="438"/>
      <c r="AY9" s="438"/>
      <c r="AZ9" s="438"/>
      <c r="BA9" s="438"/>
      <c r="BB9" s="438"/>
      <c r="BC9" s="438"/>
      <c r="BD9" s="438"/>
      <c r="BE9" s="427"/>
      <c r="BF9" s="427"/>
      <c r="BG9" s="427"/>
      <c r="BH9" s="427"/>
      <c r="BI9" s="427"/>
      <c r="BJ9" s="427"/>
      <c r="BK9" s="427"/>
      <c r="BL9" s="427"/>
      <c r="BM9" s="427"/>
      <c r="BN9" s="427"/>
      <c r="BO9" s="427"/>
      <c r="BP9" s="427"/>
      <c r="BQ9" s="427"/>
      <c r="BR9" s="427"/>
      <c r="BS9" s="461"/>
      <c r="BT9" s="424"/>
      <c r="BU9" s="424"/>
      <c r="BV9" s="543"/>
      <c r="BW9" s="543"/>
      <c r="BX9" s="543"/>
      <c r="BY9" s="543"/>
      <c r="BZ9" s="424"/>
      <c r="CA9" s="424"/>
      <c r="CB9" s="543"/>
      <c r="CC9" s="543"/>
      <c r="CD9" s="543"/>
      <c r="CE9" s="554"/>
    </row>
    <row r="10" spans="1:83" ht="14.25" customHeight="1" x14ac:dyDescent="0.15">
      <c r="B10" s="563"/>
      <c r="C10" s="563"/>
      <c r="D10" s="563"/>
      <c r="E10" s="563"/>
      <c r="F10" s="563"/>
      <c r="G10" s="563"/>
      <c r="I10" s="421" t="s">
        <v>175</v>
      </c>
      <c r="J10" s="422"/>
      <c r="K10" s="422"/>
      <c r="L10" s="422"/>
      <c r="M10" s="422"/>
      <c r="N10" s="422"/>
      <c r="O10" s="422"/>
      <c r="P10" s="422"/>
      <c r="Q10" s="422"/>
      <c r="R10" s="422"/>
      <c r="S10" s="444"/>
      <c r="T10" s="555" t="str">
        <f>入力シート!$H$88&amp;"　"&amp;入力シート!$J$88</f>
        <v>　</v>
      </c>
      <c r="U10" s="556"/>
      <c r="V10" s="556"/>
      <c r="W10" s="556"/>
      <c r="X10" s="556"/>
      <c r="Y10" s="556"/>
      <c r="Z10" s="556"/>
      <c r="AA10" s="556"/>
      <c r="AB10" s="556"/>
      <c r="AC10" s="556"/>
      <c r="AD10" s="557"/>
      <c r="AE10" s="557"/>
      <c r="AF10" s="557"/>
      <c r="AG10" s="558"/>
      <c r="AH10" s="558"/>
      <c r="AI10" s="558"/>
      <c r="AJ10" s="558"/>
      <c r="AK10" s="558"/>
      <c r="AL10" s="558"/>
      <c r="AM10" s="558"/>
      <c r="AN10" s="558"/>
      <c r="AO10" s="558"/>
      <c r="AP10" s="558"/>
      <c r="AQ10" s="559"/>
      <c r="AR10" s="398" t="s">
        <v>207</v>
      </c>
      <c r="AS10" s="399"/>
      <c r="AT10" s="399"/>
      <c r="AU10" s="399"/>
      <c r="AV10" s="399"/>
      <c r="AW10" s="399"/>
      <c r="AX10" s="399"/>
      <c r="AY10" s="399"/>
      <c r="AZ10" s="399"/>
      <c r="BA10" s="399"/>
      <c r="BB10" s="545"/>
      <c r="BC10" s="545"/>
      <c r="BD10" s="545"/>
      <c r="BE10" s="545"/>
      <c r="BF10" s="545"/>
      <c r="BG10" s="545"/>
      <c r="BH10" s="545"/>
      <c r="BI10" s="546"/>
      <c r="BJ10" s="398">
        <f>入力シート!$L$88</f>
        <v>0</v>
      </c>
      <c r="BK10" s="545"/>
      <c r="BL10" s="545"/>
      <c r="BM10" s="545"/>
      <c r="BN10" s="545"/>
      <c r="BO10" s="545"/>
      <c r="BP10" s="545"/>
      <c r="BQ10" s="545"/>
      <c r="BR10" s="545"/>
      <c r="BS10" s="545"/>
      <c r="BT10" s="545"/>
      <c r="BU10" s="545"/>
      <c r="BV10" s="545"/>
      <c r="BW10" s="545"/>
      <c r="BX10" s="545"/>
      <c r="BY10" s="545"/>
      <c r="BZ10" s="545"/>
      <c r="CA10" s="545"/>
      <c r="CB10" s="545"/>
      <c r="CC10" s="545"/>
      <c r="CD10" s="545"/>
      <c r="CE10" s="553"/>
    </row>
    <row r="11" spans="1:83" ht="14.25" customHeight="1" x14ac:dyDescent="0.15">
      <c r="B11" s="563"/>
      <c r="C11" s="563"/>
      <c r="D11" s="563"/>
      <c r="E11" s="563"/>
      <c r="F11" s="563"/>
      <c r="G11" s="563"/>
      <c r="I11" s="437" t="s">
        <v>53</v>
      </c>
      <c r="J11" s="438"/>
      <c r="K11" s="438"/>
      <c r="L11" s="438"/>
      <c r="M11" s="438"/>
      <c r="N11" s="438"/>
      <c r="O11" s="438"/>
      <c r="P11" s="438"/>
      <c r="Q11" s="438"/>
      <c r="R11" s="438"/>
      <c r="S11" s="439"/>
      <c r="T11" s="539" t="str">
        <f>入力シート!$D$88&amp;"　"&amp;入力シート!$F$88</f>
        <v>　</v>
      </c>
      <c r="U11" s="540"/>
      <c r="V11" s="540"/>
      <c r="W11" s="540"/>
      <c r="X11" s="540"/>
      <c r="Y11" s="540"/>
      <c r="Z11" s="540"/>
      <c r="AA11" s="540"/>
      <c r="AB11" s="540"/>
      <c r="AC11" s="540"/>
      <c r="AD11" s="540"/>
      <c r="AE11" s="540"/>
      <c r="AF11" s="540"/>
      <c r="AG11" s="541"/>
      <c r="AH11" s="541"/>
      <c r="AI11" s="541"/>
      <c r="AJ11" s="541"/>
      <c r="AK11" s="541"/>
      <c r="AL11" s="541"/>
      <c r="AM11" s="541"/>
      <c r="AN11" s="541"/>
      <c r="AO11" s="541"/>
      <c r="AP11" s="541"/>
      <c r="AQ11" s="542"/>
      <c r="AR11" s="547"/>
      <c r="AS11" s="323"/>
      <c r="AT11" s="323"/>
      <c r="AU11" s="323"/>
      <c r="AV11" s="323"/>
      <c r="AW11" s="323"/>
      <c r="AX11" s="323"/>
      <c r="AY11" s="323"/>
      <c r="AZ11" s="323"/>
      <c r="BA11" s="323"/>
      <c r="BB11" s="323"/>
      <c r="BC11" s="323"/>
      <c r="BD11" s="323"/>
      <c r="BE11" s="323"/>
      <c r="BF11" s="323"/>
      <c r="BG11" s="323"/>
      <c r="BH11" s="323"/>
      <c r="BI11" s="548"/>
      <c r="BJ11" s="547"/>
      <c r="BK11" s="323"/>
      <c r="BL11" s="323"/>
      <c r="BM11" s="323"/>
      <c r="BN11" s="323"/>
      <c r="BO11" s="323"/>
      <c r="BP11" s="323"/>
      <c r="BQ11" s="323"/>
      <c r="BR11" s="323"/>
      <c r="BS11" s="323"/>
      <c r="BT11" s="323"/>
      <c r="BU11" s="323"/>
      <c r="BV11" s="323"/>
      <c r="BW11" s="323"/>
      <c r="BX11" s="323"/>
      <c r="BY11" s="323"/>
      <c r="BZ11" s="323"/>
      <c r="CA11" s="323"/>
      <c r="CB11" s="323"/>
      <c r="CC11" s="323"/>
      <c r="CD11" s="323"/>
      <c r="CE11" s="470"/>
    </row>
    <row r="12" spans="1:83" ht="14.25" customHeight="1" x14ac:dyDescent="0.15">
      <c r="B12" s="563"/>
      <c r="C12" s="563"/>
      <c r="D12" s="563"/>
      <c r="E12" s="563"/>
      <c r="F12" s="563"/>
      <c r="G12" s="563"/>
      <c r="I12" s="443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04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543"/>
      <c r="AH12" s="543"/>
      <c r="AI12" s="543"/>
      <c r="AJ12" s="543"/>
      <c r="AK12" s="543"/>
      <c r="AL12" s="543"/>
      <c r="AM12" s="543"/>
      <c r="AN12" s="543"/>
      <c r="AO12" s="543"/>
      <c r="AP12" s="543"/>
      <c r="AQ12" s="544"/>
      <c r="AR12" s="549"/>
      <c r="AS12" s="543"/>
      <c r="AT12" s="543"/>
      <c r="AU12" s="543"/>
      <c r="AV12" s="543"/>
      <c r="AW12" s="543"/>
      <c r="AX12" s="543"/>
      <c r="AY12" s="543"/>
      <c r="AZ12" s="543"/>
      <c r="BA12" s="543"/>
      <c r="BB12" s="543"/>
      <c r="BC12" s="543"/>
      <c r="BD12" s="543"/>
      <c r="BE12" s="543"/>
      <c r="BF12" s="543"/>
      <c r="BG12" s="543"/>
      <c r="BH12" s="543"/>
      <c r="BI12" s="544"/>
      <c r="BJ12" s="549"/>
      <c r="BK12" s="543"/>
      <c r="BL12" s="543"/>
      <c r="BM12" s="543"/>
      <c r="BN12" s="543"/>
      <c r="BO12" s="543"/>
      <c r="BP12" s="543"/>
      <c r="BQ12" s="543"/>
      <c r="BR12" s="543"/>
      <c r="BS12" s="543"/>
      <c r="BT12" s="543"/>
      <c r="BU12" s="543"/>
      <c r="BV12" s="543"/>
      <c r="BW12" s="543"/>
      <c r="BX12" s="543"/>
      <c r="BY12" s="543"/>
      <c r="BZ12" s="543"/>
      <c r="CA12" s="543"/>
      <c r="CB12" s="543"/>
      <c r="CC12" s="543"/>
      <c r="CD12" s="543"/>
      <c r="CE12" s="554"/>
    </row>
    <row r="13" spans="1:83" ht="14.25" customHeight="1" x14ac:dyDescent="0.15">
      <c r="B13" s="563"/>
      <c r="C13" s="563"/>
      <c r="D13" s="563"/>
      <c r="E13" s="563"/>
      <c r="F13" s="563"/>
      <c r="G13" s="563"/>
      <c r="I13" s="550"/>
      <c r="J13" s="399"/>
      <c r="K13" s="399"/>
      <c r="L13" s="399"/>
      <c r="M13" s="399"/>
      <c r="N13" s="400"/>
      <c r="O13" s="422" t="s">
        <v>182</v>
      </c>
      <c r="P13" s="422"/>
      <c r="Q13" s="422"/>
      <c r="R13" s="422"/>
      <c r="S13" s="422"/>
      <c r="T13" s="422"/>
      <c r="U13" s="422"/>
      <c r="V13" s="422"/>
      <c r="W13" s="422"/>
      <c r="X13" s="422"/>
      <c r="Y13" s="422"/>
      <c r="Z13" s="422"/>
      <c r="AA13" s="422"/>
      <c r="AB13" s="422"/>
      <c r="AC13" s="422"/>
      <c r="AD13" s="422"/>
      <c r="AE13" s="423"/>
      <c r="AF13" s="423"/>
      <c r="AG13" s="423"/>
      <c r="AH13" s="423"/>
      <c r="AI13" s="427" t="s">
        <v>46</v>
      </c>
      <c r="AJ13" s="427"/>
      <c r="AK13" s="427"/>
      <c r="AL13" s="427"/>
      <c r="AM13" s="435" t="s">
        <v>45</v>
      </c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35" t="s">
        <v>183</v>
      </c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 t="s">
        <v>184</v>
      </c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ht="14.25" customHeight="1" x14ac:dyDescent="0.15">
      <c r="B14" s="563"/>
      <c r="C14" s="563"/>
      <c r="D14" s="563"/>
      <c r="E14" s="563"/>
      <c r="F14" s="563"/>
      <c r="G14" s="563"/>
      <c r="I14" s="551"/>
      <c r="J14" s="402"/>
      <c r="K14" s="402"/>
      <c r="L14" s="402"/>
      <c r="M14" s="402"/>
      <c r="N14" s="403"/>
      <c r="O14" s="438" t="s">
        <v>185</v>
      </c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9"/>
      <c r="AF14" s="439"/>
      <c r="AG14" s="439"/>
      <c r="AH14" s="439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ht="14.25" customHeight="1" x14ac:dyDescent="0.15">
      <c r="I15" s="552"/>
      <c r="J15" s="405"/>
      <c r="K15" s="405"/>
      <c r="L15" s="405"/>
      <c r="M15" s="405"/>
      <c r="N15" s="406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427"/>
      <c r="AE15" s="441"/>
      <c r="AF15" s="441"/>
      <c r="AG15" s="441"/>
      <c r="AH15" s="441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36"/>
    </row>
    <row r="16" spans="1:83" ht="14.25" customHeight="1" x14ac:dyDescent="0.15">
      <c r="F16" s="102"/>
      <c r="G16" s="102"/>
      <c r="H16" s="102"/>
      <c r="I16" s="565" t="s">
        <v>214</v>
      </c>
      <c r="J16" s="545"/>
      <c r="K16" s="545"/>
      <c r="L16" s="545"/>
      <c r="M16" s="545"/>
      <c r="N16" s="546"/>
      <c r="O16" s="422" t="str">
        <f>IF(入力シート!$D$89="","",入力シート!$H$89&amp;"　"&amp;入力シート!$J$89)</f>
        <v/>
      </c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  <c r="AB16" s="422"/>
      <c r="AC16" s="422"/>
      <c r="AD16" s="422"/>
      <c r="AE16" s="423"/>
      <c r="AF16" s="423"/>
      <c r="AG16" s="423"/>
      <c r="AH16" s="423"/>
      <c r="AI16" s="395" t="str">
        <f>IF(入力シート!$D$89="","",入力シート!$R$89)</f>
        <v/>
      </c>
      <c r="AJ16" s="395"/>
      <c r="AK16" s="395"/>
      <c r="AL16" s="395"/>
      <c r="AM16" s="396" t="str">
        <f>IF(入力シート!$D$89="","",入力シート!$O$89)</f>
        <v/>
      </c>
      <c r="AN16" s="396"/>
      <c r="AO16" s="397"/>
      <c r="AP16" s="424" t="s">
        <v>186</v>
      </c>
      <c r="AQ16" s="424"/>
      <c r="AR16" s="424" t="str">
        <f>IF(入力シート!$D$89="","",入力シート!$P$89)</f>
        <v/>
      </c>
      <c r="AS16" s="424"/>
      <c r="AT16" s="424" t="s">
        <v>186</v>
      </c>
      <c r="AU16" s="424"/>
      <c r="AV16" s="426" t="str">
        <f>IF(入力シート!$D$89="","",入力シート!$Q$89)</f>
        <v/>
      </c>
      <c r="AW16" s="427"/>
      <c r="AX16" s="395" t="str">
        <f>IF(入力シート!$D$89="","",入力シート!$L$89)</f>
        <v/>
      </c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8"/>
    </row>
    <row r="17" spans="1:83" ht="14.25" customHeight="1" x14ac:dyDescent="0.15">
      <c r="B17" s="103"/>
      <c r="C17" s="104"/>
      <c r="D17" s="104"/>
      <c r="E17" s="105"/>
      <c r="F17" s="102"/>
      <c r="G17" s="102"/>
      <c r="H17" s="102"/>
      <c r="I17" s="566"/>
      <c r="J17" s="323"/>
      <c r="K17" s="323"/>
      <c r="L17" s="323"/>
      <c r="M17" s="323"/>
      <c r="N17" s="548"/>
      <c r="O17" s="392" t="str">
        <f>IF(入力シート!$D$89="","",入力シート!$D$89&amp;"　"&amp;入力シート!$F$89)</f>
        <v/>
      </c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5"/>
      <c r="AJ17" s="395"/>
      <c r="AK17" s="395"/>
      <c r="AL17" s="395"/>
      <c r="AM17" s="396"/>
      <c r="AN17" s="396"/>
      <c r="AO17" s="397"/>
      <c r="AP17" s="424"/>
      <c r="AQ17" s="424"/>
      <c r="AR17" s="424"/>
      <c r="AS17" s="424"/>
      <c r="AT17" s="424"/>
      <c r="AU17" s="424"/>
      <c r="AV17" s="426"/>
      <c r="AW17" s="427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1:83" ht="14.25" customHeight="1" x14ac:dyDescent="0.15">
      <c r="B18" s="414" t="s">
        <v>188</v>
      </c>
      <c r="C18" s="415"/>
      <c r="D18" s="415"/>
      <c r="E18" s="416"/>
      <c r="F18" s="102"/>
      <c r="G18" s="102"/>
      <c r="H18" s="102"/>
      <c r="I18" s="566"/>
      <c r="J18" s="323"/>
      <c r="K18" s="323"/>
      <c r="L18" s="323"/>
      <c r="M18" s="323"/>
      <c r="N18" s="548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5"/>
      <c r="AJ18" s="395"/>
      <c r="AK18" s="395"/>
      <c r="AL18" s="395"/>
      <c r="AM18" s="396"/>
      <c r="AN18" s="396"/>
      <c r="AO18" s="397"/>
      <c r="AP18" s="424"/>
      <c r="AQ18" s="424"/>
      <c r="AR18" s="424"/>
      <c r="AS18" s="424"/>
      <c r="AT18" s="424"/>
      <c r="AU18" s="424"/>
      <c r="AV18" s="426"/>
      <c r="AW18" s="427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1:83" ht="14.25" customHeight="1" x14ac:dyDescent="0.15">
      <c r="B19" s="417"/>
      <c r="C19" s="415"/>
      <c r="D19" s="415"/>
      <c r="E19" s="416"/>
      <c r="F19" s="102"/>
      <c r="G19" s="102"/>
      <c r="H19" s="102"/>
      <c r="I19" s="565" t="s">
        <v>215</v>
      </c>
      <c r="J19" s="545"/>
      <c r="K19" s="545"/>
      <c r="L19" s="545"/>
      <c r="M19" s="545"/>
      <c r="N19" s="546"/>
      <c r="O19" s="422" t="str">
        <f>IF(入力シート!$D$90="","",入力シート!$H$90&amp;"　"&amp;入力シート!$J$90)</f>
        <v/>
      </c>
      <c r="P19" s="422"/>
      <c r="Q19" s="422"/>
      <c r="R19" s="422"/>
      <c r="S19" s="422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3"/>
      <c r="AF19" s="423"/>
      <c r="AG19" s="423"/>
      <c r="AH19" s="423"/>
      <c r="AI19" s="395" t="str">
        <f>IF(入力シート!$D$90="","",入力シート!$R$90)</f>
        <v/>
      </c>
      <c r="AJ19" s="395"/>
      <c r="AK19" s="395"/>
      <c r="AL19" s="395"/>
      <c r="AM19" s="396" t="str">
        <f>IF(入力シート!$D$90="","",入力シート!$O$90)</f>
        <v/>
      </c>
      <c r="AN19" s="396"/>
      <c r="AO19" s="397"/>
      <c r="AP19" s="424" t="s">
        <v>186</v>
      </c>
      <c r="AQ19" s="424"/>
      <c r="AR19" s="424" t="str">
        <f>IF(入力シート!$D$90="","",入力シート!$P$90)</f>
        <v/>
      </c>
      <c r="AS19" s="424"/>
      <c r="AT19" s="424" t="s">
        <v>186</v>
      </c>
      <c r="AU19" s="424"/>
      <c r="AV19" s="426" t="str">
        <f>IF(入力シート!$D$90="","",入力シート!$Q$90)</f>
        <v/>
      </c>
      <c r="AW19" s="427"/>
      <c r="AX19" s="395" t="str">
        <f>IF(入力シート!$D$90="","",入力シート!$L$90)</f>
        <v/>
      </c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1:83" ht="14.25" customHeight="1" x14ac:dyDescent="0.15">
      <c r="B20" s="417"/>
      <c r="C20" s="415"/>
      <c r="D20" s="415"/>
      <c r="E20" s="416"/>
      <c r="F20" s="102"/>
      <c r="G20" s="102"/>
      <c r="H20" s="102"/>
      <c r="I20" s="566"/>
      <c r="J20" s="323"/>
      <c r="K20" s="323"/>
      <c r="L20" s="323"/>
      <c r="M20" s="323"/>
      <c r="N20" s="548"/>
      <c r="O20" s="392" t="str">
        <f>IF(入力シート!$D$90="","",入力シート!$D$90&amp;"　"&amp;入力シート!$F$90)</f>
        <v/>
      </c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5"/>
      <c r="AJ20" s="395"/>
      <c r="AK20" s="395"/>
      <c r="AL20" s="395"/>
      <c r="AM20" s="396"/>
      <c r="AN20" s="396"/>
      <c r="AO20" s="397"/>
      <c r="AP20" s="424"/>
      <c r="AQ20" s="424"/>
      <c r="AR20" s="424"/>
      <c r="AS20" s="424"/>
      <c r="AT20" s="424"/>
      <c r="AU20" s="424"/>
      <c r="AV20" s="426"/>
      <c r="AW20" s="427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1:83" ht="14.25" customHeight="1" x14ac:dyDescent="0.15">
      <c r="B21" s="417"/>
      <c r="C21" s="415"/>
      <c r="D21" s="415"/>
      <c r="E21" s="416"/>
      <c r="F21" s="102"/>
      <c r="G21" s="102"/>
      <c r="H21" s="102"/>
      <c r="I21" s="371"/>
      <c r="J21" s="343"/>
      <c r="K21" s="343"/>
      <c r="L21" s="343"/>
      <c r="M21" s="343"/>
      <c r="N21" s="467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430"/>
      <c r="AN21" s="430"/>
      <c r="AO21" s="431"/>
      <c r="AP21" s="425"/>
      <c r="AQ21" s="425"/>
      <c r="AR21" s="425"/>
      <c r="AS21" s="425"/>
      <c r="AT21" s="425"/>
      <c r="AU21" s="425"/>
      <c r="AV21" s="428"/>
      <c r="AW21" s="429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89"/>
      <c r="BQ21" s="389"/>
      <c r="BR21" s="389"/>
      <c r="BS21" s="389"/>
      <c r="BT21" s="389"/>
      <c r="BU21" s="389"/>
      <c r="BV21" s="389"/>
      <c r="BW21" s="389"/>
      <c r="BX21" s="389"/>
      <c r="BY21" s="389"/>
      <c r="BZ21" s="389"/>
      <c r="CA21" s="389"/>
      <c r="CB21" s="389"/>
      <c r="CC21" s="389"/>
      <c r="CD21" s="389"/>
      <c r="CE21" s="390"/>
    </row>
    <row r="22" spans="1:83" ht="14.25" customHeight="1" x14ac:dyDescent="0.15">
      <c r="B22" s="417"/>
      <c r="C22" s="415"/>
      <c r="D22" s="415"/>
      <c r="E22" s="416"/>
      <c r="F22" s="102"/>
      <c r="G22" s="102"/>
      <c r="H22" s="102"/>
      <c r="I22" s="102"/>
      <c r="J22" s="102"/>
      <c r="K22" s="102"/>
    </row>
    <row r="23" spans="1:83" ht="14.25" customHeight="1" x14ac:dyDescent="0.15">
      <c r="B23" s="417"/>
      <c r="C23" s="415"/>
      <c r="D23" s="415"/>
      <c r="E23" s="416"/>
      <c r="F23" s="102"/>
      <c r="G23" s="102"/>
      <c r="H23" s="102"/>
      <c r="L23" s="111" t="s">
        <v>189</v>
      </c>
      <c r="U23" s="111"/>
    </row>
    <row r="24" spans="1:83" ht="14.25" customHeight="1" x14ac:dyDescent="0.15">
      <c r="B24" s="417"/>
      <c r="C24" s="415"/>
      <c r="D24" s="415"/>
      <c r="E24" s="416"/>
      <c r="F24" s="102"/>
      <c r="G24" s="102"/>
      <c r="H24" s="102"/>
    </row>
    <row r="25" spans="1:83" ht="14.25" customHeight="1" x14ac:dyDescent="0.15">
      <c r="B25" s="418"/>
      <c r="C25" s="419"/>
      <c r="D25" s="419"/>
      <c r="E25" s="420"/>
      <c r="F25" s="102"/>
      <c r="G25" s="102"/>
      <c r="H25" s="102"/>
      <c r="Q25" s="111"/>
      <c r="S25" s="112" t="s">
        <v>14</v>
      </c>
      <c r="T25" s="402">
        <f>入力シート!$E$15</f>
        <v>0</v>
      </c>
      <c r="U25" s="402"/>
      <c r="V25" s="402" t="s">
        <v>15</v>
      </c>
      <c r="W25" s="402"/>
      <c r="X25" s="402">
        <f>入力シート!$G$15</f>
        <v>0</v>
      </c>
      <c r="Y25" s="402"/>
      <c r="Z25" s="402" t="s">
        <v>16</v>
      </c>
      <c r="AA25" s="402"/>
      <c r="AB25" s="402">
        <f>入力シート!$I$15</f>
        <v>0</v>
      </c>
      <c r="AC25" s="402"/>
      <c r="AD25" s="402" t="s">
        <v>17</v>
      </c>
      <c r="AE25" s="402"/>
      <c r="AP25" s="379"/>
      <c r="AQ25" s="380"/>
      <c r="AR25" s="380"/>
      <c r="AS25" s="380"/>
      <c r="AT25" s="380"/>
      <c r="AU25" s="380"/>
      <c r="AV25" s="380"/>
      <c r="AW25" s="380"/>
      <c r="AX25" s="380"/>
      <c r="AY25" s="380"/>
      <c r="AZ25" s="380"/>
      <c r="BA25" s="382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  <c r="BP25" s="383"/>
      <c r="BQ25" s="383"/>
      <c r="BR25" s="383"/>
      <c r="BS25" s="383"/>
      <c r="BT25" s="383"/>
      <c r="BU25" s="383"/>
      <c r="BV25" s="383"/>
      <c r="BW25" s="383"/>
      <c r="BX25" s="383"/>
      <c r="BY25" s="383"/>
      <c r="BZ25" s="383"/>
      <c r="CA25" s="383"/>
      <c r="CB25" s="379"/>
      <c r="CC25" s="380"/>
      <c r="CD25" s="380"/>
      <c r="CE25" s="380"/>
    </row>
    <row r="26" spans="1:83" ht="14.25" customHeight="1" x14ac:dyDescent="0.15">
      <c r="B26" s="106"/>
      <c r="C26" s="107" t="s">
        <v>16</v>
      </c>
      <c r="D26" s="107"/>
      <c r="E26" s="108" t="s">
        <v>17</v>
      </c>
      <c r="F26" s="102"/>
      <c r="G26" s="102"/>
      <c r="H26" s="102"/>
      <c r="AP26" s="380"/>
      <c r="AQ26" s="380"/>
      <c r="AR26" s="380"/>
      <c r="AS26" s="380"/>
      <c r="AT26" s="380"/>
      <c r="AU26" s="380"/>
      <c r="AV26" s="380"/>
      <c r="AW26" s="380"/>
      <c r="AX26" s="380"/>
      <c r="AY26" s="380"/>
      <c r="AZ26" s="380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  <c r="BP26" s="383"/>
      <c r="BQ26" s="383"/>
      <c r="BR26" s="383"/>
      <c r="BS26" s="383"/>
      <c r="BT26" s="383"/>
      <c r="BU26" s="383"/>
      <c r="BV26" s="383"/>
      <c r="BW26" s="383"/>
      <c r="BX26" s="383"/>
      <c r="BY26" s="383"/>
      <c r="BZ26" s="383"/>
      <c r="CA26" s="383"/>
      <c r="CB26" s="380"/>
      <c r="CC26" s="380"/>
      <c r="CD26" s="380"/>
      <c r="CE26" s="380"/>
    </row>
    <row r="27" spans="1:83" ht="14.25" customHeight="1" x14ac:dyDescent="0.15">
      <c r="B27" s="398"/>
      <c r="C27" s="399"/>
      <c r="D27" s="399"/>
      <c r="E27" s="400"/>
      <c r="F27" s="102"/>
      <c r="G27" s="102"/>
      <c r="H27" s="102"/>
      <c r="I27" s="111" t="s">
        <v>190</v>
      </c>
    </row>
    <row r="28" spans="1:83" ht="14.25" customHeight="1" x14ac:dyDescent="0.15">
      <c r="B28" s="401"/>
      <c r="C28" s="402"/>
      <c r="D28" s="402"/>
      <c r="E28" s="403"/>
      <c r="F28" s="102"/>
      <c r="G28" s="102"/>
      <c r="H28" s="102"/>
      <c r="L28" s="111"/>
      <c r="AP28" s="379" t="s">
        <v>191</v>
      </c>
      <c r="AQ28" s="380"/>
      <c r="AR28" s="380"/>
      <c r="AS28" s="380"/>
      <c r="AT28" s="380"/>
      <c r="AU28" s="380"/>
      <c r="AV28" s="380"/>
      <c r="AW28" s="380"/>
      <c r="AX28" s="380"/>
      <c r="AY28" s="380"/>
      <c r="AZ28" s="380"/>
      <c r="BA28" s="382" t="str">
        <f>入力シート!$D$25&amp;"　"&amp;入力シート!$F$25</f>
        <v>　</v>
      </c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383"/>
      <c r="BM28" s="383"/>
      <c r="BN28" s="383"/>
      <c r="BO28" s="383"/>
      <c r="BP28" s="383"/>
      <c r="BQ28" s="383"/>
      <c r="BR28" s="383"/>
      <c r="BS28" s="383"/>
      <c r="BT28" s="383"/>
      <c r="BU28" s="383"/>
      <c r="BV28" s="383"/>
      <c r="BW28" s="383"/>
      <c r="BX28" s="383"/>
      <c r="BY28" s="383"/>
      <c r="BZ28" s="383"/>
      <c r="CA28" s="383"/>
      <c r="CB28" s="379" t="s">
        <v>167</v>
      </c>
      <c r="CC28" s="380"/>
      <c r="CD28" s="380"/>
      <c r="CE28" s="380"/>
    </row>
    <row r="29" spans="1:83" ht="14.25" customHeight="1" x14ac:dyDescent="0.15">
      <c r="B29" s="404"/>
      <c r="C29" s="405"/>
      <c r="D29" s="405"/>
      <c r="E29" s="406"/>
      <c r="AP29" s="381"/>
      <c r="AQ29" s="381"/>
      <c r="AR29" s="381"/>
      <c r="AS29" s="381"/>
      <c r="AT29" s="381"/>
      <c r="AU29" s="381"/>
      <c r="AV29" s="381"/>
      <c r="AW29" s="381"/>
      <c r="AX29" s="381"/>
      <c r="AY29" s="381"/>
      <c r="AZ29" s="381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1"/>
      <c r="CC29" s="381"/>
      <c r="CD29" s="381"/>
      <c r="CE29" s="381"/>
    </row>
    <row r="30" spans="1:83" ht="14.25" customHeight="1" x14ac:dyDescent="0.15"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3"/>
      <c r="CC30" s="113"/>
      <c r="CD30" s="113"/>
      <c r="CE30" s="113"/>
    </row>
    <row r="31" spans="1:83" ht="14.25" customHeight="1" x14ac:dyDescent="0.15"/>
    <row r="32" spans="1:83" ht="20.25" customHeight="1" x14ac:dyDescent="0.15">
      <c r="A32" s="468" t="s">
        <v>192</v>
      </c>
      <c r="B32" s="468"/>
      <c r="C32" s="468"/>
      <c r="D32" s="468"/>
      <c r="F32" s="462" t="s">
        <v>169</v>
      </c>
      <c r="G32" s="463"/>
      <c r="H32" s="463"/>
      <c r="I32" s="464"/>
      <c r="J32" s="464"/>
      <c r="K32" s="464"/>
      <c r="L32" s="464"/>
      <c r="M32" s="220"/>
      <c r="N32" s="464" t="str">
        <f>$N$2</f>
        <v>岩手県</v>
      </c>
      <c r="O32" s="464"/>
      <c r="P32" s="464"/>
      <c r="Q32" s="464"/>
      <c r="R32" s="464"/>
      <c r="S32" s="220"/>
      <c r="T32" s="220"/>
      <c r="U32" s="286"/>
      <c r="V32" s="469" t="str">
        <f>$V$2</f>
        <v>令和４年度 第５１回 全国高等学校選抜バドミントン大会</v>
      </c>
      <c r="W32" s="323"/>
      <c r="X32" s="323"/>
      <c r="Y32" s="323"/>
      <c r="Z32" s="323"/>
      <c r="AA32" s="323"/>
      <c r="AB32" s="323"/>
      <c r="AC32" s="323"/>
      <c r="AD32" s="323"/>
      <c r="AE32" s="323"/>
      <c r="AF32" s="323"/>
      <c r="AG32" s="323"/>
      <c r="AH32" s="323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3"/>
      <c r="BB32" s="323"/>
      <c r="BC32" s="323"/>
      <c r="BD32" s="323"/>
      <c r="BE32" s="323"/>
      <c r="BF32" s="323"/>
      <c r="BG32" s="323"/>
      <c r="BH32" s="323"/>
      <c r="BI32" s="323"/>
      <c r="BJ32" s="323"/>
      <c r="BK32" s="323"/>
      <c r="BL32" s="323"/>
      <c r="BM32" s="323"/>
      <c r="BN32" s="323"/>
      <c r="BO32" s="323"/>
      <c r="BP32" s="470"/>
      <c r="BQ32" s="465" t="s">
        <v>18</v>
      </c>
      <c r="BR32" s="341"/>
      <c r="BS32" s="341"/>
      <c r="BT32" s="341"/>
      <c r="BU32" s="341"/>
      <c r="BV32" s="341"/>
      <c r="BW32" s="466"/>
      <c r="BX32" s="452">
        <f>$BX$2</f>
        <v>0</v>
      </c>
      <c r="BY32" s="341"/>
      <c r="BZ32" s="341"/>
      <c r="CA32" s="341"/>
      <c r="CB32" s="341"/>
      <c r="CC32" s="341"/>
      <c r="CD32" s="341"/>
      <c r="CE32" s="370"/>
    </row>
    <row r="33" spans="1:83" ht="20.25" customHeight="1" x14ac:dyDescent="0.15">
      <c r="A33" s="468"/>
      <c r="B33" s="468"/>
      <c r="C33" s="468"/>
      <c r="D33" s="468"/>
      <c r="F33" s="471" t="s">
        <v>172</v>
      </c>
      <c r="G33" s="428"/>
      <c r="H33" s="428"/>
      <c r="I33" s="429"/>
      <c r="J33" s="429"/>
      <c r="K33" s="429"/>
      <c r="L33" s="429"/>
      <c r="M33" s="472"/>
      <c r="N33" s="429" t="s">
        <v>173</v>
      </c>
      <c r="O33" s="429"/>
      <c r="P33" s="429"/>
      <c r="Q33" s="429"/>
      <c r="R33" s="429"/>
      <c r="S33" s="429"/>
      <c r="T33" s="429"/>
      <c r="U33" s="473"/>
      <c r="V33" s="469" t="s">
        <v>212</v>
      </c>
      <c r="W33" s="323"/>
      <c r="X33" s="323"/>
      <c r="Y33" s="323"/>
      <c r="Z33" s="323"/>
      <c r="AA33" s="323"/>
      <c r="AB33" s="323"/>
      <c r="AC33" s="323"/>
      <c r="AD33" s="323"/>
      <c r="AE33" s="323"/>
      <c r="AF33" s="323"/>
      <c r="AG33" s="323"/>
      <c r="AH33" s="323"/>
      <c r="AI33" s="323"/>
      <c r="AJ33" s="323"/>
      <c r="AK33" s="323"/>
      <c r="AL33" s="323"/>
      <c r="AM33" s="323"/>
      <c r="AN33" s="323"/>
      <c r="AO33" s="323"/>
      <c r="AP33" s="323"/>
      <c r="AQ33" s="323"/>
      <c r="AR33" s="323"/>
      <c r="AS33" s="323"/>
      <c r="AT33" s="323"/>
      <c r="AU33" s="323"/>
      <c r="AV33" s="323"/>
      <c r="AW33" s="323"/>
      <c r="AX33" s="323"/>
      <c r="AY33" s="323"/>
      <c r="AZ33" s="323"/>
      <c r="BA33" s="323"/>
      <c r="BB33" s="323"/>
      <c r="BC33" s="323"/>
      <c r="BD33" s="323"/>
      <c r="BE33" s="323"/>
      <c r="BF33" s="323"/>
      <c r="BG33" s="323"/>
      <c r="BH33" s="323"/>
      <c r="BI33" s="323"/>
      <c r="BJ33" s="323"/>
      <c r="BK33" s="323"/>
      <c r="BL33" s="323"/>
      <c r="BM33" s="323"/>
      <c r="BN33" s="323"/>
      <c r="BO33" s="323"/>
      <c r="BP33" s="470"/>
      <c r="BQ33" s="371"/>
      <c r="BR33" s="343"/>
      <c r="BS33" s="343"/>
      <c r="BT33" s="343"/>
      <c r="BU33" s="343"/>
      <c r="BV33" s="343"/>
      <c r="BW33" s="467"/>
      <c r="BX33" s="342"/>
      <c r="BY33" s="343"/>
      <c r="BZ33" s="343"/>
      <c r="CA33" s="343"/>
      <c r="CB33" s="343"/>
      <c r="CC33" s="343"/>
      <c r="CD33" s="343"/>
      <c r="CE33" s="355"/>
    </row>
    <row r="34" spans="1:83" ht="14.25" customHeight="1" x14ac:dyDescent="0.15"/>
    <row r="35" spans="1:83" ht="14.25" customHeight="1" x14ac:dyDescent="0.15">
      <c r="I35" s="456" t="s">
        <v>175</v>
      </c>
      <c r="J35" s="457"/>
      <c r="K35" s="457"/>
      <c r="L35" s="457"/>
      <c r="M35" s="457"/>
      <c r="N35" s="457"/>
      <c r="O35" s="457">
        <f>$O$5</f>
        <v>0</v>
      </c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7"/>
      <c r="AO35" s="457"/>
      <c r="AP35" s="457"/>
      <c r="AQ35" s="457"/>
      <c r="AR35" s="457"/>
      <c r="AS35" s="457"/>
      <c r="AT35" s="457"/>
      <c r="AU35" s="457"/>
      <c r="AV35" s="457"/>
      <c r="AW35" s="457"/>
      <c r="AX35" s="457"/>
      <c r="AY35" s="457"/>
      <c r="AZ35" s="457"/>
      <c r="BA35" s="457"/>
      <c r="BB35" s="457"/>
      <c r="BC35" s="457"/>
      <c r="BD35" s="457"/>
      <c r="BE35" s="457" t="s">
        <v>175</v>
      </c>
      <c r="BF35" s="457"/>
      <c r="BG35" s="457"/>
      <c r="BH35" s="457"/>
      <c r="BI35" s="457"/>
      <c r="BJ35" s="457"/>
      <c r="BK35" s="457"/>
      <c r="BL35" s="457"/>
      <c r="BM35" s="457"/>
      <c r="BN35" s="457"/>
      <c r="BO35" s="457"/>
      <c r="BP35" s="457" t="str">
        <f>$BP$5</f>
        <v>　</v>
      </c>
      <c r="BQ35" s="457"/>
      <c r="BR35" s="457"/>
      <c r="BS35" s="457"/>
      <c r="BT35" s="457"/>
      <c r="BU35" s="457"/>
      <c r="BV35" s="457"/>
      <c r="BW35" s="457"/>
      <c r="BX35" s="457"/>
      <c r="BY35" s="457"/>
      <c r="BZ35" s="457"/>
      <c r="CA35" s="457"/>
      <c r="CB35" s="457"/>
      <c r="CC35" s="457"/>
      <c r="CD35" s="457"/>
      <c r="CE35" s="458"/>
    </row>
    <row r="36" spans="1:83" ht="14.25" customHeight="1" x14ac:dyDescent="0.15">
      <c r="I36" s="437" t="s">
        <v>176</v>
      </c>
      <c r="J36" s="438"/>
      <c r="K36" s="438"/>
      <c r="L36" s="438"/>
      <c r="M36" s="438"/>
      <c r="N36" s="438"/>
      <c r="O36" s="438">
        <f>$O$6</f>
        <v>0</v>
      </c>
      <c r="P36" s="438"/>
      <c r="Q36" s="438"/>
      <c r="R36" s="438"/>
      <c r="S36" s="438"/>
      <c r="T36" s="438"/>
      <c r="U36" s="438"/>
      <c r="V36" s="438"/>
      <c r="W36" s="438"/>
      <c r="X36" s="438"/>
      <c r="Y36" s="438"/>
      <c r="Z36" s="438"/>
      <c r="AA36" s="438"/>
      <c r="AB36" s="438"/>
      <c r="AC36" s="438"/>
      <c r="AD36" s="438"/>
      <c r="AE36" s="438"/>
      <c r="AF36" s="438"/>
      <c r="AG36" s="438"/>
      <c r="AH36" s="438"/>
      <c r="AI36" s="438"/>
      <c r="AJ36" s="438"/>
      <c r="AK36" s="438"/>
      <c r="AL36" s="438"/>
      <c r="AM36" s="438"/>
      <c r="AN36" s="438"/>
      <c r="AO36" s="438"/>
      <c r="AP36" s="438"/>
      <c r="AQ36" s="438"/>
      <c r="AR36" s="438"/>
      <c r="AS36" s="438"/>
      <c r="AT36" s="438"/>
      <c r="AU36" s="438"/>
      <c r="AV36" s="438"/>
      <c r="AW36" s="438"/>
      <c r="AX36" s="438"/>
      <c r="AY36" s="438"/>
      <c r="AZ36" s="438"/>
      <c r="BA36" s="438"/>
      <c r="BB36" s="438"/>
      <c r="BC36" s="438"/>
      <c r="BD36" s="438"/>
      <c r="BE36" s="438" t="s">
        <v>51</v>
      </c>
      <c r="BF36" s="438"/>
      <c r="BG36" s="438"/>
      <c r="BH36" s="438"/>
      <c r="BI36" s="438"/>
      <c r="BJ36" s="438"/>
      <c r="BK36" s="438"/>
      <c r="BL36" s="438"/>
      <c r="BM36" s="438"/>
      <c r="BN36" s="438"/>
      <c r="BO36" s="438"/>
      <c r="BP36" s="438" t="str">
        <f>$BP$6</f>
        <v>　</v>
      </c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8"/>
      <c r="CB36" s="438"/>
      <c r="CC36" s="438"/>
      <c r="CD36" s="438"/>
      <c r="CE36" s="442"/>
    </row>
    <row r="37" spans="1:83" ht="14.25" customHeight="1" x14ac:dyDescent="0.15">
      <c r="I37" s="440"/>
      <c r="J37" s="427"/>
      <c r="K37" s="427"/>
      <c r="L37" s="427"/>
      <c r="M37" s="427"/>
      <c r="N37" s="427"/>
      <c r="O37" s="427"/>
      <c r="P37" s="427"/>
      <c r="Q37" s="427"/>
      <c r="R37" s="427"/>
      <c r="S37" s="427"/>
      <c r="T37" s="427"/>
      <c r="U37" s="427"/>
      <c r="V37" s="427"/>
      <c r="W37" s="427"/>
      <c r="X37" s="427"/>
      <c r="Y37" s="427"/>
      <c r="Z37" s="427"/>
      <c r="AA37" s="427"/>
      <c r="AB37" s="427"/>
      <c r="AC37" s="427"/>
      <c r="AD37" s="427"/>
      <c r="AE37" s="427"/>
      <c r="AF37" s="427"/>
      <c r="AG37" s="427"/>
      <c r="AH37" s="427"/>
      <c r="AI37" s="427"/>
      <c r="AJ37" s="427"/>
      <c r="AK37" s="427"/>
      <c r="AL37" s="427"/>
      <c r="AM37" s="427"/>
      <c r="AN37" s="427"/>
      <c r="AO37" s="427"/>
      <c r="AP37" s="427"/>
      <c r="AQ37" s="427"/>
      <c r="AR37" s="427"/>
      <c r="AS37" s="427"/>
      <c r="AT37" s="427"/>
      <c r="AU37" s="427"/>
      <c r="AV37" s="427"/>
      <c r="AW37" s="427"/>
      <c r="AX37" s="427"/>
      <c r="AY37" s="427"/>
      <c r="AZ37" s="427"/>
      <c r="BA37" s="427"/>
      <c r="BB37" s="427"/>
      <c r="BC37" s="427"/>
      <c r="BD37" s="427"/>
      <c r="BE37" s="427"/>
      <c r="BF37" s="427"/>
      <c r="BG37" s="427"/>
      <c r="BH37" s="427"/>
      <c r="BI37" s="427"/>
      <c r="BJ37" s="427"/>
      <c r="BK37" s="427"/>
      <c r="BL37" s="427"/>
      <c r="BM37" s="427"/>
      <c r="BN37" s="427"/>
      <c r="BO37" s="427"/>
      <c r="BP37" s="427"/>
      <c r="BQ37" s="427"/>
      <c r="BR37" s="427"/>
      <c r="BS37" s="427"/>
      <c r="BT37" s="427"/>
      <c r="BU37" s="427"/>
      <c r="BV37" s="427"/>
      <c r="BW37" s="427"/>
      <c r="BX37" s="427"/>
      <c r="BY37" s="427"/>
      <c r="BZ37" s="427"/>
      <c r="CA37" s="427"/>
      <c r="CB37" s="427"/>
      <c r="CC37" s="427"/>
      <c r="CD37" s="427"/>
      <c r="CE37" s="436"/>
    </row>
    <row r="38" spans="1:83" ht="14.25" customHeight="1" x14ac:dyDescent="0.15">
      <c r="I38" s="440" t="s">
        <v>177</v>
      </c>
      <c r="J38" s="427"/>
      <c r="K38" s="427"/>
      <c r="L38" s="427"/>
      <c r="M38" s="427"/>
      <c r="N38" s="427"/>
      <c r="O38" s="103"/>
      <c r="P38" s="459" t="s">
        <v>178</v>
      </c>
      <c r="Q38" s="460"/>
      <c r="R38" s="399">
        <f>$R$8</f>
        <v>0</v>
      </c>
      <c r="S38" s="399"/>
      <c r="T38" s="399"/>
      <c r="U38" s="399"/>
      <c r="V38" s="399" t="s">
        <v>179</v>
      </c>
      <c r="W38" s="399"/>
      <c r="X38" s="399">
        <f>$X$8</f>
        <v>0</v>
      </c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400"/>
      <c r="BE38" s="427" t="s">
        <v>26</v>
      </c>
      <c r="BF38" s="427"/>
      <c r="BG38" s="427"/>
      <c r="BH38" s="427"/>
      <c r="BI38" s="427"/>
      <c r="BJ38" s="427"/>
      <c r="BK38" s="427"/>
      <c r="BL38" s="427"/>
      <c r="BM38" s="427"/>
      <c r="BN38" s="427"/>
      <c r="BO38" s="427"/>
      <c r="BP38" s="427">
        <f>$BP$8</f>
        <v>0</v>
      </c>
      <c r="BQ38" s="427"/>
      <c r="BR38" s="427"/>
      <c r="BS38" s="461"/>
      <c r="BT38" s="424" t="s">
        <v>179</v>
      </c>
      <c r="BU38" s="424"/>
      <c r="BV38" s="399">
        <f>$BV$8</f>
        <v>0</v>
      </c>
      <c r="BW38" s="545"/>
      <c r="BX38" s="545"/>
      <c r="BY38" s="545"/>
      <c r="BZ38" s="424" t="s">
        <v>179</v>
      </c>
      <c r="CA38" s="424"/>
      <c r="CB38" s="399">
        <f>$CB$8</f>
        <v>0</v>
      </c>
      <c r="CC38" s="545"/>
      <c r="CD38" s="545"/>
      <c r="CE38" s="553"/>
    </row>
    <row r="39" spans="1:83" ht="14.25" customHeight="1" x14ac:dyDescent="0.15">
      <c r="B39" s="563" t="s">
        <v>213</v>
      </c>
      <c r="C39" s="563"/>
      <c r="D39" s="563"/>
      <c r="E39" s="563"/>
      <c r="F39" s="563"/>
      <c r="G39" s="563"/>
      <c r="I39" s="440"/>
      <c r="J39" s="427"/>
      <c r="K39" s="427"/>
      <c r="L39" s="427"/>
      <c r="M39" s="427"/>
      <c r="N39" s="427"/>
      <c r="O39" s="109"/>
      <c r="P39" s="406">
        <f>$P$9</f>
        <v>0</v>
      </c>
      <c r="Q39" s="438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38"/>
      <c r="AM39" s="438"/>
      <c r="AN39" s="438"/>
      <c r="AO39" s="438"/>
      <c r="AP39" s="438"/>
      <c r="AQ39" s="438"/>
      <c r="AR39" s="438"/>
      <c r="AS39" s="438"/>
      <c r="AT39" s="438"/>
      <c r="AU39" s="438"/>
      <c r="AV39" s="438"/>
      <c r="AW39" s="438"/>
      <c r="AX39" s="438"/>
      <c r="AY39" s="438"/>
      <c r="AZ39" s="438"/>
      <c r="BA39" s="438"/>
      <c r="BB39" s="438"/>
      <c r="BC39" s="438"/>
      <c r="BD39" s="438"/>
      <c r="BE39" s="427"/>
      <c r="BF39" s="427"/>
      <c r="BG39" s="427"/>
      <c r="BH39" s="427"/>
      <c r="BI39" s="427"/>
      <c r="BJ39" s="427"/>
      <c r="BK39" s="427"/>
      <c r="BL39" s="427"/>
      <c r="BM39" s="427"/>
      <c r="BN39" s="427"/>
      <c r="BO39" s="427"/>
      <c r="BP39" s="427"/>
      <c r="BQ39" s="427"/>
      <c r="BR39" s="427"/>
      <c r="BS39" s="461"/>
      <c r="BT39" s="424"/>
      <c r="BU39" s="424"/>
      <c r="BV39" s="543"/>
      <c r="BW39" s="543"/>
      <c r="BX39" s="543"/>
      <c r="BY39" s="543"/>
      <c r="BZ39" s="424"/>
      <c r="CA39" s="424"/>
      <c r="CB39" s="543"/>
      <c r="CC39" s="543"/>
      <c r="CD39" s="543"/>
      <c r="CE39" s="554"/>
    </row>
    <row r="40" spans="1:83" ht="14.25" customHeight="1" x14ac:dyDescent="0.15">
      <c r="B40" s="563"/>
      <c r="C40" s="563"/>
      <c r="D40" s="563"/>
      <c r="E40" s="563"/>
      <c r="F40" s="563"/>
      <c r="G40" s="563"/>
      <c r="I40" s="421" t="s">
        <v>175</v>
      </c>
      <c r="J40" s="422"/>
      <c r="K40" s="422"/>
      <c r="L40" s="422"/>
      <c r="M40" s="422"/>
      <c r="N40" s="422"/>
      <c r="O40" s="422"/>
      <c r="P40" s="422"/>
      <c r="Q40" s="422"/>
      <c r="R40" s="422"/>
      <c r="S40" s="444"/>
      <c r="T40" s="555" t="str">
        <f>$T$10</f>
        <v>　</v>
      </c>
      <c r="U40" s="556"/>
      <c r="V40" s="556"/>
      <c r="W40" s="556"/>
      <c r="X40" s="556"/>
      <c r="Y40" s="556"/>
      <c r="Z40" s="556"/>
      <c r="AA40" s="556"/>
      <c r="AB40" s="556"/>
      <c r="AC40" s="556"/>
      <c r="AD40" s="557"/>
      <c r="AE40" s="557"/>
      <c r="AF40" s="557"/>
      <c r="AG40" s="558"/>
      <c r="AH40" s="558"/>
      <c r="AI40" s="558"/>
      <c r="AJ40" s="558"/>
      <c r="AK40" s="558"/>
      <c r="AL40" s="558"/>
      <c r="AM40" s="558"/>
      <c r="AN40" s="558"/>
      <c r="AO40" s="558"/>
      <c r="AP40" s="558"/>
      <c r="AQ40" s="559"/>
      <c r="AR40" s="398" t="s">
        <v>207</v>
      </c>
      <c r="AS40" s="399"/>
      <c r="AT40" s="399"/>
      <c r="AU40" s="399"/>
      <c r="AV40" s="399"/>
      <c r="AW40" s="399"/>
      <c r="AX40" s="399"/>
      <c r="AY40" s="399"/>
      <c r="AZ40" s="399"/>
      <c r="BA40" s="399"/>
      <c r="BB40" s="545"/>
      <c r="BC40" s="545"/>
      <c r="BD40" s="545"/>
      <c r="BE40" s="545"/>
      <c r="BF40" s="545"/>
      <c r="BG40" s="545"/>
      <c r="BH40" s="545"/>
      <c r="BI40" s="546"/>
      <c r="BJ40" s="398">
        <f>$BJ$10</f>
        <v>0</v>
      </c>
      <c r="BK40" s="545"/>
      <c r="BL40" s="545"/>
      <c r="BM40" s="545"/>
      <c r="BN40" s="545"/>
      <c r="BO40" s="545"/>
      <c r="BP40" s="545"/>
      <c r="BQ40" s="545"/>
      <c r="BR40" s="545"/>
      <c r="BS40" s="545"/>
      <c r="BT40" s="545"/>
      <c r="BU40" s="545"/>
      <c r="BV40" s="545"/>
      <c r="BW40" s="545"/>
      <c r="BX40" s="545"/>
      <c r="BY40" s="545"/>
      <c r="BZ40" s="545"/>
      <c r="CA40" s="545"/>
      <c r="CB40" s="545"/>
      <c r="CC40" s="545"/>
      <c r="CD40" s="545"/>
      <c r="CE40" s="553"/>
    </row>
    <row r="41" spans="1:83" ht="14.25" customHeight="1" x14ac:dyDescent="0.15">
      <c r="B41" s="563"/>
      <c r="C41" s="563"/>
      <c r="D41" s="563"/>
      <c r="E41" s="563"/>
      <c r="F41" s="563"/>
      <c r="G41" s="563"/>
      <c r="I41" s="437" t="s">
        <v>53</v>
      </c>
      <c r="J41" s="438"/>
      <c r="K41" s="438"/>
      <c r="L41" s="438"/>
      <c r="M41" s="438"/>
      <c r="N41" s="438"/>
      <c r="O41" s="438"/>
      <c r="P41" s="438"/>
      <c r="Q41" s="438"/>
      <c r="R41" s="438"/>
      <c r="S41" s="439"/>
      <c r="T41" s="539" t="str">
        <f>$T$11</f>
        <v>　</v>
      </c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1"/>
      <c r="AH41" s="541"/>
      <c r="AI41" s="541"/>
      <c r="AJ41" s="541"/>
      <c r="AK41" s="541"/>
      <c r="AL41" s="541"/>
      <c r="AM41" s="541"/>
      <c r="AN41" s="541"/>
      <c r="AO41" s="541"/>
      <c r="AP41" s="541"/>
      <c r="AQ41" s="542"/>
      <c r="AR41" s="547"/>
      <c r="AS41" s="323"/>
      <c r="AT41" s="323"/>
      <c r="AU41" s="323"/>
      <c r="AV41" s="323"/>
      <c r="AW41" s="323"/>
      <c r="AX41" s="323"/>
      <c r="AY41" s="323"/>
      <c r="AZ41" s="323"/>
      <c r="BA41" s="323"/>
      <c r="BB41" s="323"/>
      <c r="BC41" s="323"/>
      <c r="BD41" s="323"/>
      <c r="BE41" s="323"/>
      <c r="BF41" s="323"/>
      <c r="BG41" s="323"/>
      <c r="BH41" s="323"/>
      <c r="BI41" s="548"/>
      <c r="BJ41" s="547"/>
      <c r="BK41" s="323"/>
      <c r="BL41" s="323"/>
      <c r="BM41" s="323"/>
      <c r="BN41" s="323"/>
      <c r="BO41" s="323"/>
      <c r="BP41" s="323"/>
      <c r="BQ41" s="323"/>
      <c r="BR41" s="323"/>
      <c r="BS41" s="323"/>
      <c r="BT41" s="323"/>
      <c r="BU41" s="323"/>
      <c r="BV41" s="323"/>
      <c r="BW41" s="323"/>
      <c r="BX41" s="323"/>
      <c r="BY41" s="323"/>
      <c r="BZ41" s="323"/>
      <c r="CA41" s="323"/>
      <c r="CB41" s="323"/>
      <c r="CC41" s="323"/>
      <c r="CD41" s="323"/>
      <c r="CE41" s="470"/>
    </row>
    <row r="42" spans="1:83" ht="14.25" customHeight="1" x14ac:dyDescent="0.15">
      <c r="B42" s="563"/>
      <c r="C42" s="563"/>
      <c r="D42" s="563"/>
      <c r="E42" s="563"/>
      <c r="F42" s="563"/>
      <c r="G42" s="563"/>
      <c r="I42" s="443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04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543"/>
      <c r="AH42" s="543"/>
      <c r="AI42" s="543"/>
      <c r="AJ42" s="543"/>
      <c r="AK42" s="543"/>
      <c r="AL42" s="543"/>
      <c r="AM42" s="543"/>
      <c r="AN42" s="543"/>
      <c r="AO42" s="543"/>
      <c r="AP42" s="543"/>
      <c r="AQ42" s="544"/>
      <c r="AR42" s="549"/>
      <c r="AS42" s="543"/>
      <c r="AT42" s="543"/>
      <c r="AU42" s="543"/>
      <c r="AV42" s="543"/>
      <c r="AW42" s="543"/>
      <c r="AX42" s="543"/>
      <c r="AY42" s="543"/>
      <c r="AZ42" s="543"/>
      <c r="BA42" s="543"/>
      <c r="BB42" s="543"/>
      <c r="BC42" s="543"/>
      <c r="BD42" s="543"/>
      <c r="BE42" s="543"/>
      <c r="BF42" s="543"/>
      <c r="BG42" s="543"/>
      <c r="BH42" s="543"/>
      <c r="BI42" s="544"/>
      <c r="BJ42" s="549"/>
      <c r="BK42" s="543"/>
      <c r="BL42" s="543"/>
      <c r="BM42" s="543"/>
      <c r="BN42" s="543"/>
      <c r="BO42" s="543"/>
      <c r="BP42" s="543"/>
      <c r="BQ42" s="543"/>
      <c r="BR42" s="543"/>
      <c r="BS42" s="543"/>
      <c r="BT42" s="543"/>
      <c r="BU42" s="543"/>
      <c r="BV42" s="543"/>
      <c r="BW42" s="543"/>
      <c r="BX42" s="543"/>
      <c r="BY42" s="543"/>
      <c r="BZ42" s="543"/>
      <c r="CA42" s="543"/>
      <c r="CB42" s="543"/>
      <c r="CC42" s="543"/>
      <c r="CD42" s="543"/>
      <c r="CE42" s="554"/>
    </row>
    <row r="43" spans="1:83" ht="14.25" customHeight="1" x14ac:dyDescent="0.15">
      <c r="B43" s="563"/>
      <c r="C43" s="563"/>
      <c r="D43" s="563"/>
      <c r="E43" s="563"/>
      <c r="F43" s="563"/>
      <c r="G43" s="563"/>
      <c r="I43" s="550"/>
      <c r="J43" s="399"/>
      <c r="K43" s="399"/>
      <c r="L43" s="399"/>
      <c r="M43" s="399"/>
      <c r="N43" s="400"/>
      <c r="O43" s="422" t="s">
        <v>182</v>
      </c>
      <c r="P43" s="422"/>
      <c r="Q43" s="422"/>
      <c r="R43" s="422"/>
      <c r="S43" s="422"/>
      <c r="T43" s="422"/>
      <c r="U43" s="422"/>
      <c r="V43" s="422"/>
      <c r="W43" s="422"/>
      <c r="X43" s="422"/>
      <c r="Y43" s="422"/>
      <c r="Z43" s="422"/>
      <c r="AA43" s="422"/>
      <c r="AB43" s="422"/>
      <c r="AC43" s="422"/>
      <c r="AD43" s="422"/>
      <c r="AE43" s="423"/>
      <c r="AF43" s="423"/>
      <c r="AG43" s="423"/>
      <c r="AH43" s="423"/>
      <c r="AI43" s="427" t="s">
        <v>46</v>
      </c>
      <c r="AJ43" s="427"/>
      <c r="AK43" s="427"/>
      <c r="AL43" s="427"/>
      <c r="AM43" s="435" t="s">
        <v>45</v>
      </c>
      <c r="AN43" s="427"/>
      <c r="AO43" s="427"/>
      <c r="AP43" s="427"/>
      <c r="AQ43" s="427"/>
      <c r="AR43" s="427"/>
      <c r="AS43" s="427"/>
      <c r="AT43" s="427"/>
      <c r="AU43" s="427"/>
      <c r="AV43" s="427"/>
      <c r="AW43" s="427"/>
      <c r="AX43" s="435" t="s">
        <v>183</v>
      </c>
      <c r="AY43" s="427"/>
      <c r="AZ43" s="427"/>
      <c r="BA43" s="427"/>
      <c r="BB43" s="427"/>
      <c r="BC43" s="427"/>
      <c r="BD43" s="427"/>
      <c r="BE43" s="427"/>
      <c r="BF43" s="427"/>
      <c r="BG43" s="427"/>
      <c r="BH43" s="427"/>
      <c r="BI43" s="427"/>
      <c r="BJ43" s="427"/>
      <c r="BK43" s="427"/>
      <c r="BL43" s="427"/>
      <c r="BM43" s="427"/>
      <c r="BN43" s="427"/>
      <c r="BO43" s="427"/>
      <c r="BP43" s="427" t="s">
        <v>184</v>
      </c>
      <c r="BQ43" s="427"/>
      <c r="BR43" s="427"/>
      <c r="BS43" s="427"/>
      <c r="BT43" s="427"/>
      <c r="BU43" s="427"/>
      <c r="BV43" s="427"/>
      <c r="BW43" s="427"/>
      <c r="BX43" s="427"/>
      <c r="BY43" s="427"/>
      <c r="BZ43" s="427"/>
      <c r="CA43" s="427"/>
      <c r="CB43" s="427"/>
      <c r="CC43" s="427"/>
      <c r="CD43" s="427"/>
      <c r="CE43" s="436"/>
    </row>
    <row r="44" spans="1:83" ht="14.25" customHeight="1" x14ac:dyDescent="0.15">
      <c r="B44" s="563"/>
      <c r="C44" s="563"/>
      <c r="D44" s="563"/>
      <c r="E44" s="563"/>
      <c r="F44" s="563"/>
      <c r="G44" s="563"/>
      <c r="I44" s="551"/>
      <c r="J44" s="402"/>
      <c r="K44" s="402"/>
      <c r="L44" s="402"/>
      <c r="M44" s="402"/>
      <c r="N44" s="403"/>
      <c r="O44" s="438" t="s">
        <v>185</v>
      </c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9"/>
      <c r="AF44" s="439"/>
      <c r="AG44" s="439"/>
      <c r="AH44" s="439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7"/>
      <c r="BR44" s="427"/>
      <c r="BS44" s="427"/>
      <c r="BT44" s="427"/>
      <c r="BU44" s="427"/>
      <c r="BV44" s="427"/>
      <c r="BW44" s="427"/>
      <c r="BX44" s="427"/>
      <c r="BY44" s="427"/>
      <c r="BZ44" s="427"/>
      <c r="CA44" s="427"/>
      <c r="CB44" s="427"/>
      <c r="CC44" s="427"/>
      <c r="CD44" s="427"/>
      <c r="CE44" s="436"/>
    </row>
    <row r="45" spans="1:83" ht="14.25" customHeight="1" x14ac:dyDescent="0.15">
      <c r="I45" s="552"/>
      <c r="J45" s="405"/>
      <c r="K45" s="405"/>
      <c r="L45" s="405"/>
      <c r="M45" s="405"/>
      <c r="N45" s="406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41"/>
      <c r="AF45" s="441"/>
      <c r="AG45" s="441"/>
      <c r="AH45" s="441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7"/>
      <c r="BH45" s="427"/>
      <c r="BI45" s="427"/>
      <c r="BJ45" s="427"/>
      <c r="BK45" s="427"/>
      <c r="BL45" s="427"/>
      <c r="BM45" s="427"/>
      <c r="BN45" s="427"/>
      <c r="BO45" s="427"/>
      <c r="BP45" s="427"/>
      <c r="BQ45" s="427"/>
      <c r="BR45" s="427"/>
      <c r="BS45" s="427"/>
      <c r="BT45" s="427"/>
      <c r="BU45" s="427"/>
      <c r="BV45" s="427"/>
      <c r="BW45" s="427"/>
      <c r="BX45" s="427"/>
      <c r="BY45" s="427"/>
      <c r="BZ45" s="427"/>
      <c r="CA45" s="427"/>
      <c r="CB45" s="427"/>
      <c r="CC45" s="427"/>
      <c r="CD45" s="427"/>
      <c r="CE45" s="436"/>
    </row>
    <row r="46" spans="1:83" ht="14.25" customHeight="1" x14ac:dyDescent="0.15">
      <c r="F46" s="102"/>
      <c r="G46" s="102"/>
      <c r="H46" s="102"/>
      <c r="I46" s="565" t="s">
        <v>214</v>
      </c>
      <c r="J46" s="545"/>
      <c r="K46" s="545"/>
      <c r="L46" s="545"/>
      <c r="M46" s="545"/>
      <c r="N46" s="546"/>
      <c r="O46" s="422" t="str">
        <f>$O$16</f>
        <v/>
      </c>
      <c r="P46" s="422"/>
      <c r="Q46" s="422"/>
      <c r="R46" s="422"/>
      <c r="S46" s="422"/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2"/>
      <c r="AE46" s="423"/>
      <c r="AF46" s="423"/>
      <c r="AG46" s="423"/>
      <c r="AH46" s="423"/>
      <c r="AI46" s="395" t="str">
        <f>$AI$16</f>
        <v/>
      </c>
      <c r="AJ46" s="395"/>
      <c r="AK46" s="395"/>
      <c r="AL46" s="395"/>
      <c r="AM46" s="396" t="str">
        <f>$AM$16</f>
        <v/>
      </c>
      <c r="AN46" s="396"/>
      <c r="AO46" s="397"/>
      <c r="AP46" s="424" t="s">
        <v>186</v>
      </c>
      <c r="AQ46" s="424"/>
      <c r="AR46" s="424" t="str">
        <f>$AR$16</f>
        <v/>
      </c>
      <c r="AS46" s="424"/>
      <c r="AT46" s="424" t="s">
        <v>186</v>
      </c>
      <c r="AU46" s="424"/>
      <c r="AV46" s="426" t="str">
        <f>$AV$16</f>
        <v/>
      </c>
      <c r="AW46" s="427"/>
      <c r="AX46" s="395" t="str">
        <f>$AX$16</f>
        <v/>
      </c>
      <c r="AY46" s="395"/>
      <c r="AZ46" s="395"/>
      <c r="BA46" s="395"/>
      <c r="BB46" s="395"/>
      <c r="BC46" s="395"/>
      <c r="BD46" s="395"/>
      <c r="BE46" s="395"/>
      <c r="BF46" s="395"/>
      <c r="BG46" s="395"/>
      <c r="BH46" s="395"/>
      <c r="BI46" s="395"/>
      <c r="BJ46" s="395"/>
      <c r="BK46" s="395"/>
      <c r="BL46" s="395"/>
      <c r="BM46" s="395"/>
      <c r="BN46" s="395"/>
      <c r="BO46" s="395"/>
      <c r="BP46" s="387"/>
      <c r="BQ46" s="387"/>
      <c r="BR46" s="387"/>
      <c r="BS46" s="387"/>
      <c r="BT46" s="387"/>
      <c r="BU46" s="387"/>
      <c r="BV46" s="387"/>
      <c r="BW46" s="387"/>
      <c r="BX46" s="387"/>
      <c r="BY46" s="387"/>
      <c r="BZ46" s="387"/>
      <c r="CA46" s="387"/>
      <c r="CB46" s="387"/>
      <c r="CC46" s="387"/>
      <c r="CD46" s="387"/>
      <c r="CE46" s="388"/>
    </row>
    <row r="47" spans="1:83" ht="14.25" customHeight="1" x14ac:dyDescent="0.15">
      <c r="B47" s="103"/>
      <c r="C47" s="104"/>
      <c r="D47" s="104"/>
      <c r="E47" s="105"/>
      <c r="F47" s="102"/>
      <c r="G47" s="102"/>
      <c r="H47" s="102"/>
      <c r="I47" s="566"/>
      <c r="J47" s="323"/>
      <c r="K47" s="323"/>
      <c r="L47" s="323"/>
      <c r="M47" s="323"/>
      <c r="N47" s="548"/>
      <c r="O47" s="392" t="str">
        <f>$O$17</f>
        <v/>
      </c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  <c r="AD47" s="392"/>
      <c r="AE47" s="392"/>
      <c r="AF47" s="392"/>
      <c r="AG47" s="392"/>
      <c r="AH47" s="392"/>
      <c r="AI47" s="395"/>
      <c r="AJ47" s="395"/>
      <c r="AK47" s="395"/>
      <c r="AL47" s="395"/>
      <c r="AM47" s="396"/>
      <c r="AN47" s="396"/>
      <c r="AO47" s="397"/>
      <c r="AP47" s="424"/>
      <c r="AQ47" s="424"/>
      <c r="AR47" s="424"/>
      <c r="AS47" s="424"/>
      <c r="AT47" s="424"/>
      <c r="AU47" s="424"/>
      <c r="AV47" s="426"/>
      <c r="AW47" s="427"/>
      <c r="AX47" s="395"/>
      <c r="AY47" s="395"/>
      <c r="AZ47" s="395"/>
      <c r="BA47" s="395"/>
      <c r="BB47" s="395"/>
      <c r="BC47" s="395"/>
      <c r="BD47" s="395"/>
      <c r="BE47" s="395"/>
      <c r="BF47" s="395"/>
      <c r="BG47" s="395"/>
      <c r="BH47" s="395"/>
      <c r="BI47" s="395"/>
      <c r="BJ47" s="395"/>
      <c r="BK47" s="395"/>
      <c r="BL47" s="395"/>
      <c r="BM47" s="395"/>
      <c r="BN47" s="395"/>
      <c r="BO47" s="395"/>
      <c r="BP47" s="387"/>
      <c r="BQ47" s="387"/>
      <c r="BR47" s="387"/>
      <c r="BS47" s="387"/>
      <c r="BT47" s="387"/>
      <c r="BU47" s="387"/>
      <c r="BV47" s="387"/>
      <c r="BW47" s="387"/>
      <c r="BX47" s="387"/>
      <c r="BY47" s="387"/>
      <c r="BZ47" s="387"/>
      <c r="CA47" s="387"/>
      <c r="CB47" s="387"/>
      <c r="CC47" s="387"/>
      <c r="CD47" s="387"/>
      <c r="CE47" s="388"/>
    </row>
    <row r="48" spans="1:83" ht="14.25" customHeight="1" x14ac:dyDescent="0.15">
      <c r="B48" s="414" t="s">
        <v>188</v>
      </c>
      <c r="C48" s="415"/>
      <c r="D48" s="415"/>
      <c r="E48" s="416"/>
      <c r="F48" s="102"/>
      <c r="G48" s="102"/>
      <c r="H48" s="102"/>
      <c r="I48" s="566"/>
      <c r="J48" s="323"/>
      <c r="K48" s="323"/>
      <c r="L48" s="323"/>
      <c r="M48" s="323"/>
      <c r="N48" s="548"/>
      <c r="O48" s="395"/>
      <c r="P48" s="395"/>
      <c r="Q48" s="395"/>
      <c r="R48" s="395"/>
      <c r="S48" s="395"/>
      <c r="T48" s="395"/>
      <c r="U48" s="395"/>
      <c r="V48" s="395"/>
      <c r="W48" s="395"/>
      <c r="X48" s="395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5"/>
      <c r="AL48" s="395"/>
      <c r="AM48" s="396"/>
      <c r="AN48" s="396"/>
      <c r="AO48" s="397"/>
      <c r="AP48" s="424"/>
      <c r="AQ48" s="424"/>
      <c r="AR48" s="424"/>
      <c r="AS48" s="424"/>
      <c r="AT48" s="424"/>
      <c r="AU48" s="424"/>
      <c r="AV48" s="426"/>
      <c r="AW48" s="427"/>
      <c r="AX48" s="395"/>
      <c r="AY48" s="395"/>
      <c r="AZ48" s="395"/>
      <c r="BA48" s="395"/>
      <c r="BB48" s="395"/>
      <c r="BC48" s="395"/>
      <c r="BD48" s="395"/>
      <c r="BE48" s="395"/>
      <c r="BF48" s="395"/>
      <c r="BG48" s="395"/>
      <c r="BH48" s="395"/>
      <c r="BI48" s="395"/>
      <c r="BJ48" s="395"/>
      <c r="BK48" s="395"/>
      <c r="BL48" s="395"/>
      <c r="BM48" s="395"/>
      <c r="BN48" s="395"/>
      <c r="BO48" s="395"/>
      <c r="BP48" s="387"/>
      <c r="BQ48" s="387"/>
      <c r="BR48" s="387"/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387"/>
      <c r="CD48" s="387"/>
      <c r="CE48" s="388"/>
    </row>
    <row r="49" spans="1:83" ht="14.25" customHeight="1" x14ac:dyDescent="0.15">
      <c r="B49" s="417"/>
      <c r="C49" s="415"/>
      <c r="D49" s="415"/>
      <c r="E49" s="416"/>
      <c r="F49" s="102"/>
      <c r="G49" s="102"/>
      <c r="H49" s="102"/>
      <c r="I49" s="565" t="s">
        <v>215</v>
      </c>
      <c r="J49" s="545"/>
      <c r="K49" s="545"/>
      <c r="L49" s="545"/>
      <c r="M49" s="545"/>
      <c r="N49" s="546"/>
      <c r="O49" s="422" t="str">
        <f>$O$19</f>
        <v/>
      </c>
      <c r="P49" s="422"/>
      <c r="Q49" s="422"/>
      <c r="R49" s="422"/>
      <c r="S49" s="422"/>
      <c r="T49" s="422"/>
      <c r="U49" s="422"/>
      <c r="V49" s="422"/>
      <c r="W49" s="422"/>
      <c r="X49" s="422"/>
      <c r="Y49" s="422"/>
      <c r="Z49" s="422"/>
      <c r="AA49" s="422"/>
      <c r="AB49" s="422"/>
      <c r="AC49" s="422"/>
      <c r="AD49" s="422"/>
      <c r="AE49" s="423"/>
      <c r="AF49" s="423"/>
      <c r="AG49" s="423"/>
      <c r="AH49" s="423"/>
      <c r="AI49" s="395" t="str">
        <f>$AI$19</f>
        <v/>
      </c>
      <c r="AJ49" s="395"/>
      <c r="AK49" s="395"/>
      <c r="AL49" s="395"/>
      <c r="AM49" s="396" t="str">
        <f>$AM$19</f>
        <v/>
      </c>
      <c r="AN49" s="396"/>
      <c r="AO49" s="397"/>
      <c r="AP49" s="424" t="s">
        <v>186</v>
      </c>
      <c r="AQ49" s="424"/>
      <c r="AR49" s="424" t="str">
        <f>$AR$19</f>
        <v/>
      </c>
      <c r="AS49" s="424"/>
      <c r="AT49" s="424" t="s">
        <v>186</v>
      </c>
      <c r="AU49" s="424"/>
      <c r="AV49" s="426" t="str">
        <f>$AV$19</f>
        <v/>
      </c>
      <c r="AW49" s="427"/>
      <c r="AX49" s="395" t="str">
        <f>$AX$19</f>
        <v/>
      </c>
      <c r="AY49" s="395"/>
      <c r="AZ49" s="395"/>
      <c r="BA49" s="395"/>
      <c r="BB49" s="395"/>
      <c r="BC49" s="395"/>
      <c r="BD49" s="395"/>
      <c r="BE49" s="395"/>
      <c r="BF49" s="395"/>
      <c r="BG49" s="395"/>
      <c r="BH49" s="395"/>
      <c r="BI49" s="395"/>
      <c r="BJ49" s="395"/>
      <c r="BK49" s="395"/>
      <c r="BL49" s="395"/>
      <c r="BM49" s="395"/>
      <c r="BN49" s="395"/>
      <c r="BO49" s="395"/>
      <c r="BP49" s="387"/>
      <c r="BQ49" s="387"/>
      <c r="BR49" s="387"/>
      <c r="BS49" s="387"/>
      <c r="BT49" s="387"/>
      <c r="BU49" s="387"/>
      <c r="BV49" s="387"/>
      <c r="BW49" s="387"/>
      <c r="BX49" s="387"/>
      <c r="BY49" s="387"/>
      <c r="BZ49" s="387"/>
      <c r="CA49" s="387"/>
      <c r="CB49" s="387"/>
      <c r="CC49" s="387"/>
      <c r="CD49" s="387"/>
      <c r="CE49" s="388"/>
    </row>
    <row r="50" spans="1:83" ht="14.25" customHeight="1" x14ac:dyDescent="0.15">
      <c r="B50" s="417"/>
      <c r="C50" s="415"/>
      <c r="D50" s="415"/>
      <c r="E50" s="416"/>
      <c r="F50" s="102"/>
      <c r="G50" s="102"/>
      <c r="H50" s="102"/>
      <c r="I50" s="566"/>
      <c r="J50" s="323"/>
      <c r="K50" s="323"/>
      <c r="L50" s="323"/>
      <c r="M50" s="323"/>
      <c r="N50" s="548"/>
      <c r="O50" s="392" t="str">
        <f>$O$20</f>
        <v/>
      </c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5"/>
      <c r="AJ50" s="395"/>
      <c r="AK50" s="395"/>
      <c r="AL50" s="395"/>
      <c r="AM50" s="396"/>
      <c r="AN50" s="396"/>
      <c r="AO50" s="397"/>
      <c r="AP50" s="424"/>
      <c r="AQ50" s="424"/>
      <c r="AR50" s="424"/>
      <c r="AS50" s="424"/>
      <c r="AT50" s="424"/>
      <c r="AU50" s="424"/>
      <c r="AV50" s="426"/>
      <c r="AW50" s="427"/>
      <c r="AX50" s="395"/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8"/>
    </row>
    <row r="51" spans="1:83" ht="14.25" customHeight="1" x14ac:dyDescent="0.15">
      <c r="B51" s="417"/>
      <c r="C51" s="415"/>
      <c r="D51" s="415"/>
      <c r="E51" s="416"/>
      <c r="F51" s="102"/>
      <c r="G51" s="102"/>
      <c r="H51" s="102"/>
      <c r="I51" s="371"/>
      <c r="J51" s="343"/>
      <c r="K51" s="343"/>
      <c r="L51" s="343"/>
      <c r="M51" s="343"/>
      <c r="N51" s="467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430"/>
      <c r="AN51" s="430"/>
      <c r="AO51" s="431"/>
      <c r="AP51" s="425"/>
      <c r="AQ51" s="425"/>
      <c r="AR51" s="425"/>
      <c r="AS51" s="425"/>
      <c r="AT51" s="425"/>
      <c r="AU51" s="425"/>
      <c r="AV51" s="428"/>
      <c r="AW51" s="429"/>
      <c r="AX51" s="394"/>
      <c r="AY51" s="394"/>
      <c r="AZ51" s="394"/>
      <c r="BA51" s="394"/>
      <c r="BB51" s="394"/>
      <c r="BC51" s="394"/>
      <c r="BD51" s="394"/>
      <c r="BE51" s="394"/>
      <c r="BF51" s="394"/>
      <c r="BG51" s="394"/>
      <c r="BH51" s="394"/>
      <c r="BI51" s="394"/>
      <c r="BJ51" s="394"/>
      <c r="BK51" s="394"/>
      <c r="BL51" s="394"/>
      <c r="BM51" s="394"/>
      <c r="BN51" s="394"/>
      <c r="BO51" s="394"/>
      <c r="BP51" s="389"/>
      <c r="BQ51" s="389"/>
      <c r="BR51" s="389"/>
      <c r="BS51" s="389"/>
      <c r="BT51" s="389"/>
      <c r="BU51" s="389"/>
      <c r="BV51" s="389"/>
      <c r="BW51" s="389"/>
      <c r="BX51" s="389"/>
      <c r="BY51" s="389"/>
      <c r="BZ51" s="389"/>
      <c r="CA51" s="389"/>
      <c r="CB51" s="389"/>
      <c r="CC51" s="389"/>
      <c r="CD51" s="389"/>
      <c r="CE51" s="390"/>
    </row>
    <row r="52" spans="1:83" ht="14.25" customHeight="1" x14ac:dyDescent="0.15">
      <c r="B52" s="417"/>
      <c r="C52" s="415"/>
      <c r="D52" s="415"/>
      <c r="E52" s="416"/>
      <c r="F52" s="102"/>
      <c r="G52" s="102"/>
      <c r="H52" s="102"/>
      <c r="I52" s="102"/>
      <c r="J52" s="102"/>
      <c r="K52" s="102"/>
    </row>
    <row r="53" spans="1:83" ht="14.25" customHeight="1" x14ac:dyDescent="0.15">
      <c r="B53" s="417"/>
      <c r="C53" s="415"/>
      <c r="D53" s="415"/>
      <c r="E53" s="416"/>
      <c r="F53" s="102"/>
      <c r="G53" s="102"/>
      <c r="H53" s="102"/>
      <c r="L53" s="111" t="s">
        <v>189</v>
      </c>
      <c r="U53" s="111"/>
    </row>
    <row r="54" spans="1:83" ht="14.25" customHeight="1" x14ac:dyDescent="0.15">
      <c r="B54" s="417"/>
      <c r="C54" s="415"/>
      <c r="D54" s="415"/>
      <c r="E54" s="416"/>
      <c r="F54" s="102"/>
      <c r="G54" s="102"/>
      <c r="H54" s="102"/>
    </row>
    <row r="55" spans="1:83" ht="14.25" customHeight="1" x14ac:dyDescent="0.15">
      <c r="B55" s="418"/>
      <c r="C55" s="419"/>
      <c r="D55" s="419"/>
      <c r="E55" s="420"/>
      <c r="F55" s="102"/>
      <c r="G55" s="102"/>
      <c r="H55" s="102"/>
      <c r="Q55" s="111"/>
      <c r="S55" s="112" t="s">
        <v>14</v>
      </c>
      <c r="T55" s="402">
        <f>入力シート!$E$15</f>
        <v>0</v>
      </c>
      <c r="U55" s="402"/>
      <c r="V55" s="402" t="s">
        <v>15</v>
      </c>
      <c r="W55" s="402"/>
      <c r="X55" s="402">
        <f>入力シート!$G$15</f>
        <v>0</v>
      </c>
      <c r="Y55" s="402"/>
      <c r="Z55" s="402" t="s">
        <v>16</v>
      </c>
      <c r="AA55" s="402"/>
      <c r="AB55" s="402">
        <f>入力シート!$I$15</f>
        <v>0</v>
      </c>
      <c r="AC55" s="402"/>
      <c r="AD55" s="402" t="s">
        <v>17</v>
      </c>
      <c r="AE55" s="402"/>
      <c r="AP55" s="379"/>
      <c r="AQ55" s="380"/>
      <c r="AR55" s="380"/>
      <c r="AS55" s="380"/>
      <c r="AT55" s="380"/>
      <c r="AU55" s="380"/>
      <c r="AV55" s="380"/>
      <c r="AW55" s="380"/>
      <c r="AX55" s="380"/>
      <c r="AY55" s="380"/>
      <c r="AZ55" s="380"/>
      <c r="BA55" s="382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383"/>
      <c r="BT55" s="383"/>
      <c r="BU55" s="383"/>
      <c r="BV55" s="383"/>
      <c r="BW55" s="383"/>
      <c r="BX55" s="383"/>
      <c r="BY55" s="383"/>
      <c r="BZ55" s="383"/>
      <c r="CA55" s="383"/>
      <c r="CB55" s="379"/>
      <c r="CC55" s="380"/>
      <c r="CD55" s="380"/>
      <c r="CE55" s="380"/>
    </row>
    <row r="56" spans="1:83" ht="14.25" customHeight="1" x14ac:dyDescent="0.15">
      <c r="B56" s="106"/>
      <c r="C56" s="107" t="s">
        <v>16</v>
      </c>
      <c r="D56" s="107"/>
      <c r="E56" s="108" t="s">
        <v>17</v>
      </c>
      <c r="F56" s="102"/>
      <c r="G56" s="102"/>
      <c r="H56" s="102"/>
      <c r="AP56" s="380"/>
      <c r="AQ56" s="380"/>
      <c r="AR56" s="380"/>
      <c r="AS56" s="380"/>
      <c r="AT56" s="380"/>
      <c r="AU56" s="380"/>
      <c r="AV56" s="380"/>
      <c r="AW56" s="380"/>
      <c r="AX56" s="380"/>
      <c r="AY56" s="380"/>
      <c r="AZ56" s="380"/>
      <c r="BA56" s="383"/>
      <c r="BB56" s="383"/>
      <c r="BC56" s="383"/>
      <c r="BD56" s="383"/>
      <c r="BE56" s="383"/>
      <c r="BF56" s="383"/>
      <c r="BG56" s="383"/>
      <c r="BH56" s="383"/>
      <c r="BI56" s="383"/>
      <c r="BJ56" s="383"/>
      <c r="BK56" s="383"/>
      <c r="BL56" s="383"/>
      <c r="BM56" s="383"/>
      <c r="BN56" s="383"/>
      <c r="BO56" s="383"/>
      <c r="BP56" s="383"/>
      <c r="BQ56" s="383"/>
      <c r="BR56" s="383"/>
      <c r="BS56" s="383"/>
      <c r="BT56" s="383"/>
      <c r="BU56" s="383"/>
      <c r="BV56" s="383"/>
      <c r="BW56" s="383"/>
      <c r="BX56" s="383"/>
      <c r="BY56" s="383"/>
      <c r="BZ56" s="383"/>
      <c r="CA56" s="383"/>
      <c r="CB56" s="380"/>
      <c r="CC56" s="380"/>
      <c r="CD56" s="380"/>
      <c r="CE56" s="380"/>
    </row>
    <row r="57" spans="1:83" ht="14.25" customHeight="1" x14ac:dyDescent="0.15">
      <c r="B57" s="398"/>
      <c r="C57" s="399"/>
      <c r="D57" s="399"/>
      <c r="E57" s="400"/>
      <c r="F57" s="102"/>
      <c r="G57" s="102"/>
      <c r="H57" s="102"/>
      <c r="I57" s="111" t="s">
        <v>190</v>
      </c>
    </row>
    <row r="58" spans="1:83" ht="14.25" customHeight="1" x14ac:dyDescent="0.15">
      <c r="B58" s="401"/>
      <c r="C58" s="402"/>
      <c r="D58" s="402"/>
      <c r="E58" s="403"/>
      <c r="F58" s="102"/>
      <c r="G58" s="102"/>
      <c r="H58" s="102"/>
      <c r="L58" s="111"/>
      <c r="AP58" s="379" t="s">
        <v>191</v>
      </c>
      <c r="AQ58" s="380"/>
      <c r="AR58" s="380"/>
      <c r="AS58" s="380"/>
      <c r="AT58" s="380"/>
      <c r="AU58" s="380"/>
      <c r="AV58" s="380"/>
      <c r="AW58" s="380"/>
      <c r="AX58" s="380"/>
      <c r="AY58" s="380"/>
      <c r="AZ58" s="380"/>
      <c r="BA58" s="382" t="str">
        <f>入力シート!$D$25&amp;"　"&amp;入力シート!$F$25</f>
        <v>　</v>
      </c>
      <c r="BB58" s="383"/>
      <c r="BC58" s="383"/>
      <c r="BD58" s="383"/>
      <c r="BE58" s="383"/>
      <c r="BF58" s="383"/>
      <c r="BG58" s="383"/>
      <c r="BH58" s="383"/>
      <c r="BI58" s="383"/>
      <c r="BJ58" s="383"/>
      <c r="BK58" s="383"/>
      <c r="BL58" s="383"/>
      <c r="BM58" s="383"/>
      <c r="BN58" s="383"/>
      <c r="BO58" s="383"/>
      <c r="BP58" s="383"/>
      <c r="BQ58" s="383"/>
      <c r="BR58" s="383"/>
      <c r="BS58" s="383"/>
      <c r="BT58" s="383"/>
      <c r="BU58" s="383"/>
      <c r="BV58" s="383"/>
      <c r="BW58" s="383"/>
      <c r="BX58" s="383"/>
      <c r="BY58" s="383"/>
      <c r="BZ58" s="383"/>
      <c r="CA58" s="383"/>
      <c r="CB58" s="379" t="s">
        <v>167</v>
      </c>
      <c r="CC58" s="380"/>
      <c r="CD58" s="380"/>
      <c r="CE58" s="380"/>
    </row>
    <row r="59" spans="1:83" ht="14.25" customHeight="1" x14ac:dyDescent="0.15">
      <c r="B59" s="404"/>
      <c r="C59" s="405"/>
      <c r="D59" s="405"/>
      <c r="E59" s="406"/>
      <c r="AP59" s="381"/>
      <c r="AQ59" s="381"/>
      <c r="AR59" s="381"/>
      <c r="AS59" s="381"/>
      <c r="AT59" s="381"/>
      <c r="AU59" s="381"/>
      <c r="AV59" s="381"/>
      <c r="AW59" s="381"/>
      <c r="AX59" s="381"/>
      <c r="AY59" s="381"/>
      <c r="AZ59" s="381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1"/>
      <c r="CC59" s="381"/>
      <c r="CD59" s="381"/>
      <c r="CE59" s="381"/>
    </row>
    <row r="60" spans="1:83" ht="14.25" customHeight="1" x14ac:dyDescent="0.15"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114"/>
      <c r="BP60" s="114"/>
      <c r="BQ60" s="114"/>
      <c r="BR60" s="114"/>
      <c r="BS60" s="114"/>
      <c r="BT60" s="114"/>
      <c r="BU60" s="114"/>
      <c r="BV60" s="114"/>
      <c r="BW60" s="114"/>
      <c r="BX60" s="114"/>
      <c r="BY60" s="114"/>
      <c r="BZ60" s="114"/>
      <c r="CA60" s="114"/>
      <c r="CB60" s="113"/>
      <c r="CC60" s="113"/>
      <c r="CD60" s="113"/>
      <c r="CE60" s="113"/>
    </row>
    <row r="61" spans="1:83" ht="14.25" customHeight="1" x14ac:dyDescent="0.15"/>
    <row r="62" spans="1:83" ht="20.25" customHeight="1" x14ac:dyDescent="0.15">
      <c r="A62" s="564" t="s">
        <v>195</v>
      </c>
      <c r="B62" s="564"/>
      <c r="C62" s="564"/>
      <c r="D62" s="564"/>
      <c r="F62" s="462" t="s">
        <v>169</v>
      </c>
      <c r="G62" s="463"/>
      <c r="H62" s="463"/>
      <c r="I62" s="464"/>
      <c r="J62" s="464"/>
      <c r="K62" s="464"/>
      <c r="L62" s="464"/>
      <c r="M62" s="220"/>
      <c r="N62" s="464" t="str">
        <f>$N$2</f>
        <v>岩手県</v>
      </c>
      <c r="O62" s="464"/>
      <c r="P62" s="464"/>
      <c r="Q62" s="464"/>
      <c r="R62" s="464"/>
      <c r="S62" s="220"/>
      <c r="T62" s="220"/>
      <c r="U62" s="286"/>
      <c r="V62" s="469" t="str">
        <f>$V$2</f>
        <v>令和４年度 第５１回 全国高等学校選抜バドミントン大会</v>
      </c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470"/>
      <c r="BQ62" s="465" t="s">
        <v>18</v>
      </c>
      <c r="BR62" s="341"/>
      <c r="BS62" s="341"/>
      <c r="BT62" s="341"/>
      <c r="BU62" s="341"/>
      <c r="BV62" s="341"/>
      <c r="BW62" s="466"/>
      <c r="BX62" s="452">
        <f>$BX$2</f>
        <v>0</v>
      </c>
      <c r="BY62" s="341"/>
      <c r="BZ62" s="341"/>
      <c r="CA62" s="341"/>
      <c r="CB62" s="341"/>
      <c r="CC62" s="341"/>
      <c r="CD62" s="341"/>
      <c r="CE62" s="370"/>
    </row>
    <row r="63" spans="1:83" ht="20.25" customHeight="1" x14ac:dyDescent="0.15">
      <c r="A63" s="564"/>
      <c r="B63" s="564"/>
      <c r="C63" s="564"/>
      <c r="D63" s="564"/>
      <c r="F63" s="471" t="s">
        <v>172</v>
      </c>
      <c r="G63" s="428"/>
      <c r="H63" s="428"/>
      <c r="I63" s="429"/>
      <c r="J63" s="429"/>
      <c r="K63" s="429"/>
      <c r="L63" s="429"/>
      <c r="M63" s="472"/>
      <c r="N63" s="429" t="s">
        <v>173</v>
      </c>
      <c r="O63" s="429"/>
      <c r="P63" s="429"/>
      <c r="Q63" s="429"/>
      <c r="R63" s="429"/>
      <c r="S63" s="429"/>
      <c r="T63" s="429"/>
      <c r="U63" s="473"/>
      <c r="V63" s="469" t="s">
        <v>212</v>
      </c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3"/>
      <c r="AU63" s="323"/>
      <c r="AV63" s="323"/>
      <c r="AW63" s="323"/>
      <c r="AX63" s="323"/>
      <c r="AY63" s="323"/>
      <c r="AZ63" s="323"/>
      <c r="BA63" s="323"/>
      <c r="BB63" s="323"/>
      <c r="BC63" s="323"/>
      <c r="BD63" s="323"/>
      <c r="BE63" s="323"/>
      <c r="BF63" s="323"/>
      <c r="BG63" s="323"/>
      <c r="BH63" s="323"/>
      <c r="BI63" s="323"/>
      <c r="BJ63" s="323"/>
      <c r="BK63" s="323"/>
      <c r="BL63" s="323"/>
      <c r="BM63" s="323"/>
      <c r="BN63" s="323"/>
      <c r="BO63" s="323"/>
      <c r="BP63" s="470"/>
      <c r="BQ63" s="371"/>
      <c r="BR63" s="343"/>
      <c r="BS63" s="343"/>
      <c r="BT63" s="343"/>
      <c r="BU63" s="343"/>
      <c r="BV63" s="343"/>
      <c r="BW63" s="467"/>
      <c r="BX63" s="342"/>
      <c r="BY63" s="343"/>
      <c r="BZ63" s="343"/>
      <c r="CA63" s="343"/>
      <c r="CB63" s="343"/>
      <c r="CC63" s="343"/>
      <c r="CD63" s="343"/>
      <c r="CE63" s="355"/>
    </row>
    <row r="64" spans="1:83" ht="14.25" customHeight="1" x14ac:dyDescent="0.15">
      <c r="A64" s="534"/>
      <c r="B64" s="534"/>
      <c r="C64" s="534"/>
      <c r="D64" s="534"/>
    </row>
    <row r="65" spans="1:83" ht="14.25" customHeight="1" x14ac:dyDescent="0.15">
      <c r="A65" s="534"/>
      <c r="B65" s="534"/>
      <c r="C65" s="534"/>
      <c r="D65" s="534"/>
      <c r="I65" s="456" t="s">
        <v>175</v>
      </c>
      <c r="J65" s="457"/>
      <c r="K65" s="457"/>
      <c r="L65" s="457"/>
      <c r="M65" s="457"/>
      <c r="N65" s="457"/>
      <c r="O65" s="457">
        <f>$O$5</f>
        <v>0</v>
      </c>
      <c r="P65" s="457"/>
      <c r="Q65" s="457"/>
      <c r="R65" s="457"/>
      <c r="S65" s="457"/>
      <c r="T65" s="457"/>
      <c r="U65" s="457"/>
      <c r="V65" s="457"/>
      <c r="W65" s="457"/>
      <c r="X65" s="457"/>
      <c r="Y65" s="457"/>
      <c r="Z65" s="457"/>
      <c r="AA65" s="457"/>
      <c r="AB65" s="457"/>
      <c r="AC65" s="457"/>
      <c r="AD65" s="457"/>
      <c r="AE65" s="457"/>
      <c r="AF65" s="457"/>
      <c r="AG65" s="457"/>
      <c r="AH65" s="457"/>
      <c r="AI65" s="457"/>
      <c r="AJ65" s="457"/>
      <c r="AK65" s="457"/>
      <c r="AL65" s="457"/>
      <c r="AM65" s="457"/>
      <c r="AN65" s="457"/>
      <c r="AO65" s="457"/>
      <c r="AP65" s="457"/>
      <c r="AQ65" s="457"/>
      <c r="AR65" s="457"/>
      <c r="AS65" s="457"/>
      <c r="AT65" s="457"/>
      <c r="AU65" s="457"/>
      <c r="AV65" s="457"/>
      <c r="AW65" s="457"/>
      <c r="AX65" s="457"/>
      <c r="AY65" s="457"/>
      <c r="AZ65" s="457"/>
      <c r="BA65" s="457"/>
      <c r="BB65" s="457"/>
      <c r="BC65" s="457"/>
      <c r="BD65" s="457"/>
      <c r="BE65" s="457" t="s">
        <v>175</v>
      </c>
      <c r="BF65" s="457"/>
      <c r="BG65" s="457"/>
      <c r="BH65" s="457"/>
      <c r="BI65" s="457"/>
      <c r="BJ65" s="457"/>
      <c r="BK65" s="457"/>
      <c r="BL65" s="457"/>
      <c r="BM65" s="457"/>
      <c r="BN65" s="457"/>
      <c r="BO65" s="457"/>
      <c r="BP65" s="457" t="str">
        <f>$BP$5</f>
        <v>　</v>
      </c>
      <c r="BQ65" s="457"/>
      <c r="BR65" s="457"/>
      <c r="BS65" s="457"/>
      <c r="BT65" s="457"/>
      <c r="BU65" s="457"/>
      <c r="BV65" s="457"/>
      <c r="BW65" s="457"/>
      <c r="BX65" s="457"/>
      <c r="BY65" s="457"/>
      <c r="BZ65" s="457"/>
      <c r="CA65" s="457"/>
      <c r="CB65" s="457"/>
      <c r="CC65" s="457"/>
      <c r="CD65" s="457"/>
      <c r="CE65" s="458"/>
    </row>
    <row r="66" spans="1:83" ht="14.25" customHeight="1" x14ac:dyDescent="0.15">
      <c r="A66" s="534"/>
      <c r="B66" s="534"/>
      <c r="C66" s="534"/>
      <c r="D66" s="534"/>
      <c r="I66" s="437" t="s">
        <v>176</v>
      </c>
      <c r="J66" s="438"/>
      <c r="K66" s="438"/>
      <c r="L66" s="438"/>
      <c r="M66" s="438"/>
      <c r="N66" s="438"/>
      <c r="O66" s="438">
        <f>$O$6</f>
        <v>0</v>
      </c>
      <c r="P66" s="438"/>
      <c r="Q66" s="438"/>
      <c r="R66" s="438"/>
      <c r="S66" s="438"/>
      <c r="T66" s="438"/>
      <c r="U66" s="438"/>
      <c r="V66" s="438"/>
      <c r="W66" s="438"/>
      <c r="X66" s="438"/>
      <c r="Y66" s="438"/>
      <c r="Z66" s="438"/>
      <c r="AA66" s="438"/>
      <c r="AB66" s="438"/>
      <c r="AC66" s="438"/>
      <c r="AD66" s="438"/>
      <c r="AE66" s="438"/>
      <c r="AF66" s="438"/>
      <c r="AG66" s="438"/>
      <c r="AH66" s="438"/>
      <c r="AI66" s="438"/>
      <c r="AJ66" s="438"/>
      <c r="AK66" s="438"/>
      <c r="AL66" s="438"/>
      <c r="AM66" s="438"/>
      <c r="AN66" s="438"/>
      <c r="AO66" s="438"/>
      <c r="AP66" s="438"/>
      <c r="AQ66" s="438"/>
      <c r="AR66" s="438"/>
      <c r="AS66" s="438"/>
      <c r="AT66" s="438"/>
      <c r="AU66" s="438"/>
      <c r="AV66" s="438"/>
      <c r="AW66" s="438"/>
      <c r="AX66" s="438"/>
      <c r="AY66" s="438"/>
      <c r="AZ66" s="438"/>
      <c r="BA66" s="438"/>
      <c r="BB66" s="438"/>
      <c r="BC66" s="438"/>
      <c r="BD66" s="438"/>
      <c r="BE66" s="438" t="s">
        <v>51</v>
      </c>
      <c r="BF66" s="438"/>
      <c r="BG66" s="438"/>
      <c r="BH66" s="438"/>
      <c r="BI66" s="438"/>
      <c r="BJ66" s="438"/>
      <c r="BK66" s="438"/>
      <c r="BL66" s="438"/>
      <c r="BM66" s="438"/>
      <c r="BN66" s="438"/>
      <c r="BO66" s="438"/>
      <c r="BP66" s="438" t="str">
        <f>$BP$6</f>
        <v>　</v>
      </c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A66" s="438"/>
      <c r="CB66" s="438"/>
      <c r="CC66" s="438"/>
      <c r="CD66" s="438"/>
      <c r="CE66" s="442"/>
    </row>
    <row r="67" spans="1:83" ht="14.25" customHeight="1" x14ac:dyDescent="0.15">
      <c r="A67" s="534"/>
      <c r="B67" s="534"/>
      <c r="C67" s="534"/>
      <c r="D67" s="534"/>
      <c r="I67" s="440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7"/>
      <c r="W67" s="427"/>
      <c r="X67" s="427"/>
      <c r="Y67" s="427"/>
      <c r="Z67" s="427"/>
      <c r="AA67" s="427"/>
      <c r="AB67" s="427"/>
      <c r="AC67" s="427"/>
      <c r="AD67" s="427"/>
      <c r="AE67" s="427"/>
      <c r="AF67" s="427"/>
      <c r="AG67" s="427"/>
      <c r="AH67" s="427"/>
      <c r="AI67" s="427"/>
      <c r="AJ67" s="427"/>
      <c r="AK67" s="427"/>
      <c r="AL67" s="427"/>
      <c r="AM67" s="427"/>
      <c r="AN67" s="427"/>
      <c r="AO67" s="427"/>
      <c r="AP67" s="427"/>
      <c r="AQ67" s="427"/>
      <c r="AR67" s="427"/>
      <c r="AS67" s="427"/>
      <c r="AT67" s="427"/>
      <c r="AU67" s="427"/>
      <c r="AV67" s="427"/>
      <c r="AW67" s="427"/>
      <c r="AX67" s="427"/>
      <c r="AY67" s="427"/>
      <c r="AZ67" s="427"/>
      <c r="BA67" s="427"/>
      <c r="BB67" s="427"/>
      <c r="BC67" s="427"/>
      <c r="BD67" s="427"/>
      <c r="BE67" s="427"/>
      <c r="BF67" s="427"/>
      <c r="BG67" s="427"/>
      <c r="BH67" s="427"/>
      <c r="BI67" s="427"/>
      <c r="BJ67" s="427"/>
      <c r="BK67" s="427"/>
      <c r="BL67" s="427"/>
      <c r="BM67" s="427"/>
      <c r="BN67" s="427"/>
      <c r="BO67" s="427"/>
      <c r="BP67" s="427"/>
      <c r="BQ67" s="427"/>
      <c r="BR67" s="427"/>
      <c r="BS67" s="427"/>
      <c r="BT67" s="427"/>
      <c r="BU67" s="427"/>
      <c r="BV67" s="427"/>
      <c r="BW67" s="427"/>
      <c r="BX67" s="427"/>
      <c r="BY67" s="427"/>
      <c r="BZ67" s="427"/>
      <c r="CA67" s="427"/>
      <c r="CB67" s="427"/>
      <c r="CC67" s="427"/>
      <c r="CD67" s="427"/>
      <c r="CE67" s="436"/>
    </row>
    <row r="68" spans="1:83" ht="14.25" customHeight="1" x14ac:dyDescent="0.15">
      <c r="I68" s="440" t="s">
        <v>177</v>
      </c>
      <c r="J68" s="427"/>
      <c r="K68" s="427"/>
      <c r="L68" s="427"/>
      <c r="M68" s="427"/>
      <c r="N68" s="427"/>
      <c r="O68" s="103"/>
      <c r="P68" s="459" t="s">
        <v>178</v>
      </c>
      <c r="Q68" s="460"/>
      <c r="R68" s="399">
        <f>$R$8</f>
        <v>0</v>
      </c>
      <c r="S68" s="399"/>
      <c r="T68" s="399"/>
      <c r="U68" s="399"/>
      <c r="V68" s="399" t="s">
        <v>179</v>
      </c>
      <c r="W68" s="399"/>
      <c r="X68" s="399">
        <f>$X$8</f>
        <v>0</v>
      </c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400"/>
      <c r="BE68" s="427" t="s">
        <v>26</v>
      </c>
      <c r="BF68" s="427"/>
      <c r="BG68" s="427"/>
      <c r="BH68" s="427"/>
      <c r="BI68" s="427"/>
      <c r="BJ68" s="427"/>
      <c r="BK68" s="427"/>
      <c r="BL68" s="427"/>
      <c r="BM68" s="427"/>
      <c r="BN68" s="427"/>
      <c r="BO68" s="427"/>
      <c r="BP68" s="427">
        <f>$BP$8</f>
        <v>0</v>
      </c>
      <c r="BQ68" s="427"/>
      <c r="BR68" s="427"/>
      <c r="BS68" s="461"/>
      <c r="BT68" s="424" t="s">
        <v>179</v>
      </c>
      <c r="BU68" s="424"/>
      <c r="BV68" s="399">
        <f>$BV$8</f>
        <v>0</v>
      </c>
      <c r="BW68" s="545"/>
      <c r="BX68" s="545"/>
      <c r="BY68" s="545"/>
      <c r="BZ68" s="424" t="s">
        <v>179</v>
      </c>
      <c r="CA68" s="424"/>
      <c r="CB68" s="399">
        <f>$CB$8</f>
        <v>0</v>
      </c>
      <c r="CC68" s="545"/>
      <c r="CD68" s="545"/>
      <c r="CE68" s="553"/>
    </row>
    <row r="69" spans="1:83" ht="14.25" customHeight="1" x14ac:dyDescent="0.15">
      <c r="B69" s="563" t="s">
        <v>213</v>
      </c>
      <c r="C69" s="563"/>
      <c r="D69" s="563"/>
      <c r="E69" s="563"/>
      <c r="F69" s="563"/>
      <c r="G69" s="563"/>
      <c r="I69" s="440"/>
      <c r="J69" s="427"/>
      <c r="K69" s="427"/>
      <c r="L69" s="427"/>
      <c r="M69" s="427"/>
      <c r="N69" s="427"/>
      <c r="O69" s="109"/>
      <c r="P69" s="406">
        <f>$P$9</f>
        <v>0</v>
      </c>
      <c r="Q69" s="438"/>
      <c r="R69" s="438"/>
      <c r="S69" s="438"/>
      <c r="T69" s="438"/>
      <c r="U69" s="438"/>
      <c r="V69" s="438"/>
      <c r="W69" s="438"/>
      <c r="X69" s="438"/>
      <c r="Y69" s="438"/>
      <c r="Z69" s="438"/>
      <c r="AA69" s="438"/>
      <c r="AB69" s="438"/>
      <c r="AC69" s="438"/>
      <c r="AD69" s="438"/>
      <c r="AE69" s="438"/>
      <c r="AF69" s="438"/>
      <c r="AG69" s="438"/>
      <c r="AH69" s="438"/>
      <c r="AI69" s="438"/>
      <c r="AJ69" s="438"/>
      <c r="AK69" s="438"/>
      <c r="AL69" s="438"/>
      <c r="AM69" s="438"/>
      <c r="AN69" s="438"/>
      <c r="AO69" s="438"/>
      <c r="AP69" s="438"/>
      <c r="AQ69" s="438"/>
      <c r="AR69" s="438"/>
      <c r="AS69" s="438"/>
      <c r="AT69" s="438"/>
      <c r="AU69" s="438"/>
      <c r="AV69" s="438"/>
      <c r="AW69" s="438"/>
      <c r="AX69" s="438"/>
      <c r="AY69" s="438"/>
      <c r="AZ69" s="438"/>
      <c r="BA69" s="438"/>
      <c r="BB69" s="438"/>
      <c r="BC69" s="438"/>
      <c r="BD69" s="438"/>
      <c r="BE69" s="427"/>
      <c r="BF69" s="427"/>
      <c r="BG69" s="427"/>
      <c r="BH69" s="427"/>
      <c r="BI69" s="427"/>
      <c r="BJ69" s="427"/>
      <c r="BK69" s="427"/>
      <c r="BL69" s="427"/>
      <c r="BM69" s="427"/>
      <c r="BN69" s="427"/>
      <c r="BO69" s="427"/>
      <c r="BP69" s="427"/>
      <c r="BQ69" s="427"/>
      <c r="BR69" s="427"/>
      <c r="BS69" s="461"/>
      <c r="BT69" s="424"/>
      <c r="BU69" s="424"/>
      <c r="BV69" s="543"/>
      <c r="BW69" s="543"/>
      <c r="BX69" s="543"/>
      <c r="BY69" s="543"/>
      <c r="BZ69" s="424"/>
      <c r="CA69" s="424"/>
      <c r="CB69" s="543"/>
      <c r="CC69" s="543"/>
      <c r="CD69" s="543"/>
      <c r="CE69" s="554"/>
    </row>
    <row r="70" spans="1:83" ht="14.25" customHeight="1" x14ac:dyDescent="0.15">
      <c r="B70" s="563"/>
      <c r="C70" s="563"/>
      <c r="D70" s="563"/>
      <c r="E70" s="563"/>
      <c r="F70" s="563"/>
      <c r="G70" s="563"/>
      <c r="I70" s="421" t="s">
        <v>175</v>
      </c>
      <c r="J70" s="422"/>
      <c r="K70" s="422"/>
      <c r="L70" s="422"/>
      <c r="M70" s="422"/>
      <c r="N70" s="422"/>
      <c r="O70" s="422"/>
      <c r="P70" s="422"/>
      <c r="Q70" s="422"/>
      <c r="R70" s="422"/>
      <c r="S70" s="444"/>
      <c r="T70" s="555" t="str">
        <f>$T$10</f>
        <v>　</v>
      </c>
      <c r="U70" s="556"/>
      <c r="V70" s="556"/>
      <c r="W70" s="556"/>
      <c r="X70" s="556"/>
      <c r="Y70" s="556"/>
      <c r="Z70" s="556"/>
      <c r="AA70" s="556"/>
      <c r="AB70" s="556"/>
      <c r="AC70" s="556"/>
      <c r="AD70" s="557"/>
      <c r="AE70" s="557"/>
      <c r="AF70" s="557"/>
      <c r="AG70" s="558"/>
      <c r="AH70" s="558"/>
      <c r="AI70" s="558"/>
      <c r="AJ70" s="558"/>
      <c r="AK70" s="558"/>
      <c r="AL70" s="558"/>
      <c r="AM70" s="558"/>
      <c r="AN70" s="558"/>
      <c r="AO70" s="558"/>
      <c r="AP70" s="558"/>
      <c r="AQ70" s="559"/>
      <c r="AR70" s="398" t="str">
        <f>AR40</f>
        <v>令和４年度日本協会登録番号</v>
      </c>
      <c r="AS70" s="399"/>
      <c r="AT70" s="399"/>
      <c r="AU70" s="399"/>
      <c r="AV70" s="399"/>
      <c r="AW70" s="399"/>
      <c r="AX70" s="399"/>
      <c r="AY70" s="399"/>
      <c r="AZ70" s="399"/>
      <c r="BA70" s="399"/>
      <c r="BB70" s="545"/>
      <c r="BC70" s="545"/>
      <c r="BD70" s="545"/>
      <c r="BE70" s="545"/>
      <c r="BF70" s="545"/>
      <c r="BG70" s="545"/>
      <c r="BH70" s="545"/>
      <c r="BI70" s="546"/>
      <c r="BJ70" s="398">
        <f>$BJ$10</f>
        <v>0</v>
      </c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  <c r="BU70" s="545"/>
      <c r="BV70" s="545"/>
      <c r="BW70" s="545"/>
      <c r="BX70" s="545"/>
      <c r="BY70" s="545"/>
      <c r="BZ70" s="545"/>
      <c r="CA70" s="545"/>
      <c r="CB70" s="545"/>
      <c r="CC70" s="545"/>
      <c r="CD70" s="545"/>
      <c r="CE70" s="553"/>
    </row>
    <row r="71" spans="1:83" ht="14.25" customHeight="1" x14ac:dyDescent="0.15">
      <c r="B71" s="563"/>
      <c r="C71" s="563"/>
      <c r="D71" s="563"/>
      <c r="E71" s="563"/>
      <c r="F71" s="563"/>
      <c r="G71" s="563"/>
      <c r="I71" s="437" t="s">
        <v>53</v>
      </c>
      <c r="J71" s="438"/>
      <c r="K71" s="438"/>
      <c r="L71" s="438"/>
      <c r="M71" s="438"/>
      <c r="N71" s="438"/>
      <c r="O71" s="438"/>
      <c r="P71" s="438"/>
      <c r="Q71" s="438"/>
      <c r="R71" s="438"/>
      <c r="S71" s="439"/>
      <c r="T71" s="539" t="str">
        <f>$T$11</f>
        <v>　</v>
      </c>
      <c r="U71" s="540"/>
      <c r="V71" s="540"/>
      <c r="W71" s="540"/>
      <c r="X71" s="540"/>
      <c r="Y71" s="540"/>
      <c r="Z71" s="540"/>
      <c r="AA71" s="540"/>
      <c r="AB71" s="540"/>
      <c r="AC71" s="540"/>
      <c r="AD71" s="540"/>
      <c r="AE71" s="540"/>
      <c r="AF71" s="540"/>
      <c r="AG71" s="541"/>
      <c r="AH71" s="541"/>
      <c r="AI71" s="541"/>
      <c r="AJ71" s="541"/>
      <c r="AK71" s="541"/>
      <c r="AL71" s="541"/>
      <c r="AM71" s="541"/>
      <c r="AN71" s="541"/>
      <c r="AO71" s="541"/>
      <c r="AP71" s="541"/>
      <c r="AQ71" s="542"/>
      <c r="AR71" s="547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548"/>
      <c r="BJ71" s="547"/>
      <c r="BK71" s="323"/>
      <c r="BL71" s="323"/>
      <c r="BM71" s="323"/>
      <c r="BN71" s="323"/>
      <c r="BO71" s="323"/>
      <c r="BP71" s="323"/>
      <c r="BQ71" s="323"/>
      <c r="BR71" s="323"/>
      <c r="BS71" s="323"/>
      <c r="BT71" s="323"/>
      <c r="BU71" s="323"/>
      <c r="BV71" s="323"/>
      <c r="BW71" s="323"/>
      <c r="BX71" s="323"/>
      <c r="BY71" s="323"/>
      <c r="BZ71" s="323"/>
      <c r="CA71" s="323"/>
      <c r="CB71" s="323"/>
      <c r="CC71" s="323"/>
      <c r="CD71" s="323"/>
      <c r="CE71" s="470"/>
    </row>
    <row r="72" spans="1:83" ht="14.25" customHeight="1" x14ac:dyDescent="0.15">
      <c r="B72" s="563"/>
      <c r="C72" s="563"/>
      <c r="D72" s="563"/>
      <c r="E72" s="563"/>
      <c r="F72" s="563"/>
      <c r="G72" s="563"/>
      <c r="I72" s="443"/>
      <c r="J72" s="441"/>
      <c r="K72" s="441"/>
      <c r="L72" s="441"/>
      <c r="M72" s="441"/>
      <c r="N72" s="441"/>
      <c r="O72" s="441"/>
      <c r="P72" s="441"/>
      <c r="Q72" s="441"/>
      <c r="R72" s="441"/>
      <c r="S72" s="441"/>
      <c r="T72" s="404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5"/>
      <c r="AG72" s="543"/>
      <c r="AH72" s="543"/>
      <c r="AI72" s="543"/>
      <c r="AJ72" s="543"/>
      <c r="AK72" s="543"/>
      <c r="AL72" s="543"/>
      <c r="AM72" s="543"/>
      <c r="AN72" s="543"/>
      <c r="AO72" s="543"/>
      <c r="AP72" s="543"/>
      <c r="AQ72" s="544"/>
      <c r="AR72" s="549"/>
      <c r="AS72" s="543"/>
      <c r="AT72" s="543"/>
      <c r="AU72" s="543"/>
      <c r="AV72" s="543"/>
      <c r="AW72" s="543"/>
      <c r="AX72" s="543"/>
      <c r="AY72" s="543"/>
      <c r="AZ72" s="543"/>
      <c r="BA72" s="543"/>
      <c r="BB72" s="543"/>
      <c r="BC72" s="543"/>
      <c r="BD72" s="543"/>
      <c r="BE72" s="543"/>
      <c r="BF72" s="543"/>
      <c r="BG72" s="543"/>
      <c r="BH72" s="543"/>
      <c r="BI72" s="544"/>
      <c r="BJ72" s="549"/>
      <c r="BK72" s="543"/>
      <c r="BL72" s="543"/>
      <c r="BM72" s="543"/>
      <c r="BN72" s="543"/>
      <c r="BO72" s="543"/>
      <c r="BP72" s="543"/>
      <c r="BQ72" s="543"/>
      <c r="BR72" s="543"/>
      <c r="BS72" s="543"/>
      <c r="BT72" s="543"/>
      <c r="BU72" s="543"/>
      <c r="BV72" s="543"/>
      <c r="BW72" s="543"/>
      <c r="BX72" s="543"/>
      <c r="BY72" s="543"/>
      <c r="BZ72" s="543"/>
      <c r="CA72" s="543"/>
      <c r="CB72" s="543"/>
      <c r="CC72" s="543"/>
      <c r="CD72" s="543"/>
      <c r="CE72" s="554"/>
    </row>
    <row r="73" spans="1:83" ht="14.25" customHeight="1" x14ac:dyDescent="0.15">
      <c r="B73" s="563"/>
      <c r="C73" s="563"/>
      <c r="D73" s="563"/>
      <c r="E73" s="563"/>
      <c r="F73" s="563"/>
      <c r="G73" s="563"/>
      <c r="I73" s="550"/>
      <c r="J73" s="399"/>
      <c r="K73" s="399"/>
      <c r="L73" s="399"/>
      <c r="M73" s="399"/>
      <c r="N73" s="400"/>
      <c r="O73" s="422" t="s">
        <v>182</v>
      </c>
      <c r="P73" s="422"/>
      <c r="Q73" s="422"/>
      <c r="R73" s="422"/>
      <c r="S73" s="422"/>
      <c r="T73" s="422"/>
      <c r="U73" s="422"/>
      <c r="V73" s="422"/>
      <c r="W73" s="422"/>
      <c r="X73" s="422"/>
      <c r="Y73" s="422"/>
      <c r="Z73" s="422"/>
      <c r="AA73" s="422"/>
      <c r="AB73" s="422"/>
      <c r="AC73" s="422"/>
      <c r="AD73" s="422"/>
      <c r="AE73" s="423"/>
      <c r="AF73" s="423"/>
      <c r="AG73" s="423"/>
      <c r="AH73" s="423"/>
      <c r="AI73" s="427" t="s">
        <v>46</v>
      </c>
      <c r="AJ73" s="427"/>
      <c r="AK73" s="427"/>
      <c r="AL73" s="427"/>
      <c r="AM73" s="435" t="s">
        <v>45</v>
      </c>
      <c r="AN73" s="427"/>
      <c r="AO73" s="427"/>
      <c r="AP73" s="427"/>
      <c r="AQ73" s="427"/>
      <c r="AR73" s="427"/>
      <c r="AS73" s="427"/>
      <c r="AT73" s="427"/>
      <c r="AU73" s="427"/>
      <c r="AV73" s="427"/>
      <c r="AW73" s="427"/>
      <c r="AX73" s="435" t="str">
        <f>AX43</f>
        <v>令　和　４　年　度
日 本 協 会 登 録 番 号</v>
      </c>
      <c r="AY73" s="427"/>
      <c r="AZ73" s="427"/>
      <c r="BA73" s="427"/>
      <c r="BB73" s="427"/>
      <c r="BC73" s="427"/>
      <c r="BD73" s="427"/>
      <c r="BE73" s="427"/>
      <c r="BF73" s="427"/>
      <c r="BG73" s="427"/>
      <c r="BH73" s="427"/>
      <c r="BI73" s="427"/>
      <c r="BJ73" s="427"/>
      <c r="BK73" s="427"/>
      <c r="BL73" s="427"/>
      <c r="BM73" s="427"/>
      <c r="BN73" s="427"/>
      <c r="BO73" s="427"/>
      <c r="BP73" s="427" t="s">
        <v>184</v>
      </c>
      <c r="BQ73" s="427"/>
      <c r="BR73" s="427"/>
      <c r="BS73" s="427"/>
      <c r="BT73" s="427"/>
      <c r="BU73" s="427"/>
      <c r="BV73" s="427"/>
      <c r="BW73" s="427"/>
      <c r="BX73" s="427"/>
      <c r="BY73" s="427"/>
      <c r="BZ73" s="427"/>
      <c r="CA73" s="427"/>
      <c r="CB73" s="427"/>
      <c r="CC73" s="427"/>
      <c r="CD73" s="427"/>
      <c r="CE73" s="436"/>
    </row>
    <row r="74" spans="1:83" ht="14.25" customHeight="1" x14ac:dyDescent="0.15">
      <c r="B74" s="563"/>
      <c r="C74" s="563"/>
      <c r="D74" s="563"/>
      <c r="E74" s="563"/>
      <c r="F74" s="563"/>
      <c r="G74" s="563"/>
      <c r="I74" s="551"/>
      <c r="J74" s="402"/>
      <c r="K74" s="402"/>
      <c r="L74" s="402"/>
      <c r="M74" s="402"/>
      <c r="N74" s="403"/>
      <c r="O74" s="438" t="s">
        <v>185</v>
      </c>
      <c r="P74" s="438"/>
      <c r="Q74" s="438"/>
      <c r="R74" s="438"/>
      <c r="S74" s="438"/>
      <c r="T74" s="438"/>
      <c r="U74" s="438"/>
      <c r="V74" s="438"/>
      <c r="W74" s="438"/>
      <c r="X74" s="438"/>
      <c r="Y74" s="438"/>
      <c r="Z74" s="438"/>
      <c r="AA74" s="438"/>
      <c r="AB74" s="438"/>
      <c r="AC74" s="438"/>
      <c r="AD74" s="438"/>
      <c r="AE74" s="439"/>
      <c r="AF74" s="439"/>
      <c r="AG74" s="439"/>
      <c r="AH74" s="439"/>
      <c r="AI74" s="427"/>
      <c r="AJ74" s="427"/>
      <c r="AK74" s="427"/>
      <c r="AL74" s="427"/>
      <c r="AM74" s="427"/>
      <c r="AN74" s="427"/>
      <c r="AO74" s="427"/>
      <c r="AP74" s="427"/>
      <c r="AQ74" s="427"/>
      <c r="AR74" s="427"/>
      <c r="AS74" s="427"/>
      <c r="AT74" s="427"/>
      <c r="AU74" s="427"/>
      <c r="AV74" s="427"/>
      <c r="AW74" s="427"/>
      <c r="AX74" s="427"/>
      <c r="AY74" s="427"/>
      <c r="AZ74" s="427"/>
      <c r="BA74" s="427"/>
      <c r="BB74" s="427"/>
      <c r="BC74" s="427"/>
      <c r="BD74" s="427"/>
      <c r="BE74" s="427"/>
      <c r="BF74" s="427"/>
      <c r="BG74" s="427"/>
      <c r="BH74" s="427"/>
      <c r="BI74" s="427"/>
      <c r="BJ74" s="427"/>
      <c r="BK74" s="427"/>
      <c r="BL74" s="427"/>
      <c r="BM74" s="427"/>
      <c r="BN74" s="427"/>
      <c r="BO74" s="427"/>
      <c r="BP74" s="427"/>
      <c r="BQ74" s="427"/>
      <c r="BR74" s="427"/>
      <c r="BS74" s="427"/>
      <c r="BT74" s="427"/>
      <c r="BU74" s="427"/>
      <c r="BV74" s="427"/>
      <c r="BW74" s="427"/>
      <c r="BX74" s="427"/>
      <c r="BY74" s="427"/>
      <c r="BZ74" s="427"/>
      <c r="CA74" s="427"/>
      <c r="CB74" s="427"/>
      <c r="CC74" s="427"/>
      <c r="CD74" s="427"/>
      <c r="CE74" s="436"/>
    </row>
    <row r="75" spans="1:83" ht="14.25" customHeight="1" x14ac:dyDescent="0.15">
      <c r="I75" s="552"/>
      <c r="J75" s="405"/>
      <c r="K75" s="405"/>
      <c r="L75" s="405"/>
      <c r="M75" s="405"/>
      <c r="N75" s="406"/>
      <c r="O75" s="427"/>
      <c r="P75" s="427"/>
      <c r="Q75" s="427"/>
      <c r="R75" s="427"/>
      <c r="S75" s="427"/>
      <c r="T75" s="427"/>
      <c r="U75" s="427"/>
      <c r="V75" s="427"/>
      <c r="W75" s="427"/>
      <c r="X75" s="427"/>
      <c r="Y75" s="427"/>
      <c r="Z75" s="427"/>
      <c r="AA75" s="427"/>
      <c r="AB75" s="427"/>
      <c r="AC75" s="427"/>
      <c r="AD75" s="427"/>
      <c r="AE75" s="441"/>
      <c r="AF75" s="441"/>
      <c r="AG75" s="441"/>
      <c r="AH75" s="441"/>
      <c r="AI75" s="427"/>
      <c r="AJ75" s="427"/>
      <c r="AK75" s="427"/>
      <c r="AL75" s="427"/>
      <c r="AM75" s="427"/>
      <c r="AN75" s="427"/>
      <c r="AO75" s="427"/>
      <c r="AP75" s="427"/>
      <c r="AQ75" s="427"/>
      <c r="AR75" s="427"/>
      <c r="AS75" s="427"/>
      <c r="AT75" s="427"/>
      <c r="AU75" s="427"/>
      <c r="AV75" s="427"/>
      <c r="AW75" s="427"/>
      <c r="AX75" s="427"/>
      <c r="AY75" s="427"/>
      <c r="AZ75" s="427"/>
      <c r="BA75" s="427"/>
      <c r="BB75" s="427"/>
      <c r="BC75" s="427"/>
      <c r="BD75" s="427"/>
      <c r="BE75" s="427"/>
      <c r="BF75" s="427"/>
      <c r="BG75" s="427"/>
      <c r="BH75" s="427"/>
      <c r="BI75" s="427"/>
      <c r="BJ75" s="427"/>
      <c r="BK75" s="427"/>
      <c r="BL75" s="427"/>
      <c r="BM75" s="427"/>
      <c r="BN75" s="427"/>
      <c r="BO75" s="427"/>
      <c r="BP75" s="427"/>
      <c r="BQ75" s="427"/>
      <c r="BR75" s="427"/>
      <c r="BS75" s="427"/>
      <c r="BT75" s="427"/>
      <c r="BU75" s="427"/>
      <c r="BV75" s="427"/>
      <c r="BW75" s="427"/>
      <c r="BX75" s="427"/>
      <c r="BY75" s="427"/>
      <c r="BZ75" s="427"/>
      <c r="CA75" s="427"/>
      <c r="CB75" s="427"/>
      <c r="CC75" s="427"/>
      <c r="CD75" s="427"/>
      <c r="CE75" s="436"/>
    </row>
    <row r="76" spans="1:83" ht="14.25" customHeight="1" x14ac:dyDescent="0.15">
      <c r="F76" s="102"/>
      <c r="G76" s="102"/>
      <c r="H76" s="102"/>
      <c r="I76" s="565" t="s">
        <v>214</v>
      </c>
      <c r="J76" s="545"/>
      <c r="K76" s="545"/>
      <c r="L76" s="545"/>
      <c r="M76" s="545"/>
      <c r="N76" s="546"/>
      <c r="O76" s="422" t="str">
        <f>$O$16</f>
        <v/>
      </c>
      <c r="P76" s="422"/>
      <c r="Q76" s="422"/>
      <c r="R76" s="422"/>
      <c r="S76" s="422"/>
      <c r="T76" s="422"/>
      <c r="U76" s="422"/>
      <c r="V76" s="422"/>
      <c r="W76" s="422"/>
      <c r="X76" s="422"/>
      <c r="Y76" s="422"/>
      <c r="Z76" s="422"/>
      <c r="AA76" s="422"/>
      <c r="AB76" s="422"/>
      <c r="AC76" s="422"/>
      <c r="AD76" s="422"/>
      <c r="AE76" s="423"/>
      <c r="AF76" s="423"/>
      <c r="AG76" s="423"/>
      <c r="AH76" s="423"/>
      <c r="AI76" s="395" t="str">
        <f>$AI$16</f>
        <v/>
      </c>
      <c r="AJ76" s="395"/>
      <c r="AK76" s="395"/>
      <c r="AL76" s="395"/>
      <c r="AM76" s="396" t="str">
        <f>$AM$16</f>
        <v/>
      </c>
      <c r="AN76" s="396"/>
      <c r="AO76" s="397"/>
      <c r="AP76" s="424" t="s">
        <v>186</v>
      </c>
      <c r="AQ76" s="424"/>
      <c r="AR76" s="424" t="str">
        <f>$AR$16</f>
        <v/>
      </c>
      <c r="AS76" s="424"/>
      <c r="AT76" s="424" t="s">
        <v>186</v>
      </c>
      <c r="AU76" s="424"/>
      <c r="AV76" s="426" t="str">
        <f>$AV$16</f>
        <v/>
      </c>
      <c r="AW76" s="427"/>
      <c r="AX76" s="395" t="str">
        <f>$AX$16</f>
        <v/>
      </c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95"/>
      <c r="BN76" s="395"/>
      <c r="BO76" s="395"/>
      <c r="BP76" s="387"/>
      <c r="BQ76" s="387"/>
      <c r="BR76" s="387"/>
      <c r="BS76" s="387"/>
      <c r="BT76" s="387"/>
      <c r="BU76" s="387"/>
      <c r="BV76" s="387"/>
      <c r="BW76" s="387"/>
      <c r="BX76" s="387"/>
      <c r="BY76" s="387"/>
      <c r="BZ76" s="387"/>
      <c r="CA76" s="387"/>
      <c r="CB76" s="387"/>
      <c r="CC76" s="387"/>
      <c r="CD76" s="387"/>
      <c r="CE76" s="388"/>
    </row>
    <row r="77" spans="1:83" ht="14.25" customHeight="1" x14ac:dyDescent="0.15">
      <c r="B77" s="103"/>
      <c r="C77" s="104"/>
      <c r="D77" s="104"/>
      <c r="E77" s="105"/>
      <c r="F77" s="102"/>
      <c r="G77" s="102"/>
      <c r="H77" s="102"/>
      <c r="I77" s="566"/>
      <c r="J77" s="323"/>
      <c r="K77" s="323"/>
      <c r="L77" s="323"/>
      <c r="M77" s="323"/>
      <c r="N77" s="548"/>
      <c r="O77" s="392" t="str">
        <f>$O$17</f>
        <v/>
      </c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5"/>
      <c r="AJ77" s="395"/>
      <c r="AK77" s="395"/>
      <c r="AL77" s="395"/>
      <c r="AM77" s="396"/>
      <c r="AN77" s="396"/>
      <c r="AO77" s="397"/>
      <c r="AP77" s="424"/>
      <c r="AQ77" s="424"/>
      <c r="AR77" s="424"/>
      <c r="AS77" s="424"/>
      <c r="AT77" s="424"/>
      <c r="AU77" s="424"/>
      <c r="AV77" s="426"/>
      <c r="AW77" s="427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95"/>
      <c r="BN77" s="395"/>
      <c r="BO77" s="395"/>
      <c r="BP77" s="387"/>
      <c r="BQ77" s="387"/>
      <c r="BR77" s="387"/>
      <c r="BS77" s="387"/>
      <c r="BT77" s="387"/>
      <c r="BU77" s="387"/>
      <c r="BV77" s="387"/>
      <c r="BW77" s="387"/>
      <c r="BX77" s="387"/>
      <c r="BY77" s="387"/>
      <c r="BZ77" s="387"/>
      <c r="CA77" s="387"/>
      <c r="CB77" s="387"/>
      <c r="CC77" s="387"/>
      <c r="CD77" s="387"/>
      <c r="CE77" s="388"/>
    </row>
    <row r="78" spans="1:83" ht="14.25" customHeight="1" x14ac:dyDescent="0.15">
      <c r="B78" s="414" t="s">
        <v>188</v>
      </c>
      <c r="C78" s="415"/>
      <c r="D78" s="415"/>
      <c r="E78" s="416"/>
      <c r="F78" s="102"/>
      <c r="G78" s="102"/>
      <c r="H78" s="102"/>
      <c r="I78" s="566"/>
      <c r="J78" s="323"/>
      <c r="K78" s="323"/>
      <c r="L78" s="323"/>
      <c r="M78" s="323"/>
      <c r="N78" s="548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95"/>
      <c r="AM78" s="396"/>
      <c r="AN78" s="396"/>
      <c r="AO78" s="397"/>
      <c r="AP78" s="424"/>
      <c r="AQ78" s="424"/>
      <c r="AR78" s="424"/>
      <c r="AS78" s="424"/>
      <c r="AT78" s="424"/>
      <c r="AU78" s="424"/>
      <c r="AV78" s="426"/>
      <c r="AW78" s="427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95"/>
      <c r="BN78" s="395"/>
      <c r="BO78" s="395"/>
      <c r="BP78" s="387"/>
      <c r="BQ78" s="387"/>
      <c r="BR78" s="387"/>
      <c r="BS78" s="387"/>
      <c r="BT78" s="387"/>
      <c r="BU78" s="387"/>
      <c r="BV78" s="387"/>
      <c r="BW78" s="387"/>
      <c r="BX78" s="387"/>
      <c r="BY78" s="387"/>
      <c r="BZ78" s="387"/>
      <c r="CA78" s="387"/>
      <c r="CB78" s="387"/>
      <c r="CC78" s="387"/>
      <c r="CD78" s="387"/>
      <c r="CE78" s="388"/>
    </row>
    <row r="79" spans="1:83" ht="14.25" customHeight="1" x14ac:dyDescent="0.15">
      <c r="B79" s="417"/>
      <c r="C79" s="415"/>
      <c r="D79" s="415"/>
      <c r="E79" s="416"/>
      <c r="F79" s="102"/>
      <c r="G79" s="102"/>
      <c r="H79" s="102"/>
      <c r="I79" s="565" t="s">
        <v>215</v>
      </c>
      <c r="J79" s="545"/>
      <c r="K79" s="545"/>
      <c r="L79" s="545"/>
      <c r="M79" s="545"/>
      <c r="N79" s="546"/>
      <c r="O79" s="422" t="str">
        <f>$O$19</f>
        <v/>
      </c>
      <c r="P79" s="422"/>
      <c r="Q79" s="422"/>
      <c r="R79" s="422"/>
      <c r="S79" s="422"/>
      <c r="T79" s="422"/>
      <c r="U79" s="422"/>
      <c r="V79" s="422"/>
      <c r="W79" s="422"/>
      <c r="X79" s="422"/>
      <c r="Y79" s="422"/>
      <c r="Z79" s="422"/>
      <c r="AA79" s="422"/>
      <c r="AB79" s="422"/>
      <c r="AC79" s="422"/>
      <c r="AD79" s="422"/>
      <c r="AE79" s="423"/>
      <c r="AF79" s="423"/>
      <c r="AG79" s="423"/>
      <c r="AH79" s="423"/>
      <c r="AI79" s="395" t="str">
        <f>$AI$19</f>
        <v/>
      </c>
      <c r="AJ79" s="395"/>
      <c r="AK79" s="395"/>
      <c r="AL79" s="395"/>
      <c r="AM79" s="396" t="str">
        <f>$AM$19</f>
        <v/>
      </c>
      <c r="AN79" s="396"/>
      <c r="AO79" s="397"/>
      <c r="AP79" s="424" t="s">
        <v>186</v>
      </c>
      <c r="AQ79" s="424"/>
      <c r="AR79" s="424" t="str">
        <f>$AR$19</f>
        <v/>
      </c>
      <c r="AS79" s="424"/>
      <c r="AT79" s="424" t="s">
        <v>186</v>
      </c>
      <c r="AU79" s="424"/>
      <c r="AV79" s="426" t="str">
        <f>$AV$19</f>
        <v/>
      </c>
      <c r="AW79" s="427"/>
      <c r="AX79" s="395" t="str">
        <f>$AX$19</f>
        <v/>
      </c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95"/>
      <c r="BN79" s="395"/>
      <c r="BO79" s="395"/>
      <c r="BP79" s="387"/>
      <c r="BQ79" s="387"/>
      <c r="BR79" s="387"/>
      <c r="BS79" s="387"/>
      <c r="BT79" s="387"/>
      <c r="BU79" s="387"/>
      <c r="BV79" s="387"/>
      <c r="BW79" s="387"/>
      <c r="BX79" s="387"/>
      <c r="BY79" s="387"/>
      <c r="BZ79" s="387"/>
      <c r="CA79" s="387"/>
      <c r="CB79" s="387"/>
      <c r="CC79" s="387"/>
      <c r="CD79" s="387"/>
      <c r="CE79" s="388"/>
    </row>
    <row r="80" spans="1:83" ht="14.25" customHeight="1" x14ac:dyDescent="0.15">
      <c r="B80" s="417"/>
      <c r="C80" s="415"/>
      <c r="D80" s="415"/>
      <c r="E80" s="416"/>
      <c r="F80" s="102"/>
      <c r="G80" s="102"/>
      <c r="H80" s="102"/>
      <c r="I80" s="566"/>
      <c r="J80" s="323"/>
      <c r="K80" s="323"/>
      <c r="L80" s="323"/>
      <c r="M80" s="323"/>
      <c r="N80" s="548"/>
      <c r="O80" s="392" t="str">
        <f>$O$20</f>
        <v/>
      </c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5"/>
      <c r="AJ80" s="395"/>
      <c r="AK80" s="395"/>
      <c r="AL80" s="395"/>
      <c r="AM80" s="396"/>
      <c r="AN80" s="396"/>
      <c r="AO80" s="397"/>
      <c r="AP80" s="424"/>
      <c r="AQ80" s="424"/>
      <c r="AR80" s="424"/>
      <c r="AS80" s="424"/>
      <c r="AT80" s="424"/>
      <c r="AU80" s="424"/>
      <c r="AV80" s="426"/>
      <c r="AW80" s="427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95"/>
      <c r="BN80" s="395"/>
      <c r="BO80" s="395"/>
      <c r="BP80" s="387"/>
      <c r="BQ80" s="387"/>
      <c r="BR80" s="387"/>
      <c r="BS80" s="387"/>
      <c r="BT80" s="387"/>
      <c r="BU80" s="387"/>
      <c r="BV80" s="387"/>
      <c r="BW80" s="387"/>
      <c r="BX80" s="387"/>
      <c r="BY80" s="387"/>
      <c r="BZ80" s="387"/>
      <c r="CA80" s="387"/>
      <c r="CB80" s="387"/>
      <c r="CC80" s="387"/>
      <c r="CD80" s="387"/>
      <c r="CE80" s="388"/>
    </row>
    <row r="81" spans="2:83" ht="14.25" customHeight="1" x14ac:dyDescent="0.15">
      <c r="B81" s="417"/>
      <c r="C81" s="415"/>
      <c r="D81" s="415"/>
      <c r="E81" s="416"/>
      <c r="F81" s="102"/>
      <c r="G81" s="102"/>
      <c r="H81" s="102"/>
      <c r="I81" s="371"/>
      <c r="J81" s="343"/>
      <c r="K81" s="343"/>
      <c r="L81" s="343"/>
      <c r="M81" s="343"/>
      <c r="N81" s="467"/>
      <c r="O81" s="394"/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430"/>
      <c r="AN81" s="430"/>
      <c r="AO81" s="431"/>
      <c r="AP81" s="425"/>
      <c r="AQ81" s="425"/>
      <c r="AR81" s="425"/>
      <c r="AS81" s="425"/>
      <c r="AT81" s="425"/>
      <c r="AU81" s="425"/>
      <c r="AV81" s="428"/>
      <c r="AW81" s="429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89"/>
      <c r="BQ81" s="389"/>
      <c r="BR81" s="389"/>
      <c r="BS81" s="389"/>
      <c r="BT81" s="389"/>
      <c r="BU81" s="389"/>
      <c r="BV81" s="389"/>
      <c r="BW81" s="389"/>
      <c r="BX81" s="389"/>
      <c r="BY81" s="389"/>
      <c r="BZ81" s="389"/>
      <c r="CA81" s="389"/>
      <c r="CB81" s="389"/>
      <c r="CC81" s="389"/>
      <c r="CD81" s="389"/>
      <c r="CE81" s="390"/>
    </row>
    <row r="82" spans="2:83" ht="14.25" customHeight="1" x14ac:dyDescent="0.15">
      <c r="B82" s="417"/>
      <c r="C82" s="415"/>
      <c r="D82" s="415"/>
      <c r="E82" s="416"/>
      <c r="F82" s="102"/>
      <c r="G82" s="102"/>
      <c r="H82" s="102"/>
      <c r="I82" s="102"/>
      <c r="J82" s="102"/>
      <c r="K82" s="102"/>
    </row>
    <row r="83" spans="2:83" ht="14.25" customHeight="1" x14ac:dyDescent="0.15">
      <c r="B83" s="417"/>
      <c r="C83" s="415"/>
      <c r="D83" s="415"/>
      <c r="E83" s="416"/>
      <c r="F83" s="102"/>
      <c r="G83" s="102"/>
      <c r="H83" s="102"/>
      <c r="L83" s="111" t="s">
        <v>189</v>
      </c>
      <c r="U83" s="111"/>
    </row>
    <row r="84" spans="2:83" ht="14.25" customHeight="1" x14ac:dyDescent="0.15">
      <c r="B84" s="417"/>
      <c r="C84" s="415"/>
      <c r="D84" s="415"/>
      <c r="E84" s="416"/>
      <c r="F84" s="102"/>
      <c r="G84" s="102"/>
      <c r="H84" s="102"/>
    </row>
    <row r="85" spans="2:83" ht="14.25" customHeight="1" x14ac:dyDescent="0.15">
      <c r="B85" s="418"/>
      <c r="C85" s="419"/>
      <c r="D85" s="419"/>
      <c r="E85" s="420"/>
      <c r="F85" s="102"/>
      <c r="G85" s="102"/>
      <c r="H85" s="102"/>
      <c r="Q85" s="111"/>
      <c r="S85" s="112" t="s">
        <v>14</v>
      </c>
      <c r="T85" s="402">
        <f>入力シート!$E$15</f>
        <v>0</v>
      </c>
      <c r="U85" s="402"/>
      <c r="V85" s="402" t="s">
        <v>15</v>
      </c>
      <c r="W85" s="402"/>
      <c r="X85" s="402">
        <f>入力シート!$G$15</f>
        <v>0</v>
      </c>
      <c r="Y85" s="402"/>
      <c r="Z85" s="402" t="s">
        <v>16</v>
      </c>
      <c r="AA85" s="402"/>
      <c r="AB85" s="402">
        <f>入力シート!$I$15</f>
        <v>0</v>
      </c>
      <c r="AC85" s="402"/>
      <c r="AD85" s="402" t="s">
        <v>17</v>
      </c>
      <c r="AE85" s="402"/>
      <c r="AP85" s="379"/>
      <c r="AQ85" s="380"/>
      <c r="AR85" s="380"/>
      <c r="AS85" s="380"/>
      <c r="AT85" s="380"/>
      <c r="AU85" s="380"/>
      <c r="AV85" s="380"/>
      <c r="AW85" s="380"/>
      <c r="AX85" s="380"/>
      <c r="AY85" s="380"/>
      <c r="AZ85" s="380"/>
      <c r="BA85" s="382"/>
      <c r="BB85" s="383"/>
      <c r="BC85" s="383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383"/>
      <c r="BT85" s="383"/>
      <c r="BU85" s="383"/>
      <c r="BV85" s="383"/>
      <c r="BW85" s="383"/>
      <c r="BX85" s="383"/>
      <c r="BY85" s="383"/>
      <c r="BZ85" s="383"/>
      <c r="CA85" s="383"/>
      <c r="CB85" s="379"/>
      <c r="CC85" s="380"/>
      <c r="CD85" s="380"/>
      <c r="CE85" s="380"/>
    </row>
    <row r="86" spans="2:83" ht="14.25" customHeight="1" x14ac:dyDescent="0.15">
      <c r="B86" s="106"/>
      <c r="C86" s="107" t="s">
        <v>16</v>
      </c>
      <c r="D86" s="107"/>
      <c r="E86" s="108" t="s">
        <v>17</v>
      </c>
      <c r="F86" s="102"/>
      <c r="G86" s="102"/>
      <c r="H86" s="102"/>
      <c r="AP86" s="380"/>
      <c r="AQ86" s="380"/>
      <c r="AR86" s="380"/>
      <c r="AS86" s="380"/>
      <c r="AT86" s="380"/>
      <c r="AU86" s="380"/>
      <c r="AV86" s="380"/>
      <c r="AW86" s="380"/>
      <c r="AX86" s="380"/>
      <c r="AY86" s="380"/>
      <c r="AZ86" s="380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383"/>
      <c r="BO86" s="383"/>
      <c r="BP86" s="383"/>
      <c r="BQ86" s="383"/>
      <c r="BR86" s="383"/>
      <c r="BS86" s="383"/>
      <c r="BT86" s="383"/>
      <c r="BU86" s="383"/>
      <c r="BV86" s="383"/>
      <c r="BW86" s="383"/>
      <c r="BX86" s="383"/>
      <c r="BY86" s="383"/>
      <c r="BZ86" s="383"/>
      <c r="CA86" s="383"/>
      <c r="CB86" s="380"/>
      <c r="CC86" s="380"/>
      <c r="CD86" s="380"/>
      <c r="CE86" s="380"/>
    </row>
    <row r="87" spans="2:83" ht="14.25" customHeight="1" x14ac:dyDescent="0.15">
      <c r="B87" s="398"/>
      <c r="C87" s="399"/>
      <c r="D87" s="399"/>
      <c r="E87" s="400"/>
      <c r="F87" s="102"/>
      <c r="G87" s="102"/>
      <c r="H87" s="102"/>
      <c r="I87" s="111" t="s">
        <v>190</v>
      </c>
    </row>
    <row r="88" spans="2:83" ht="14.25" customHeight="1" x14ac:dyDescent="0.15">
      <c r="B88" s="401"/>
      <c r="C88" s="402"/>
      <c r="D88" s="402"/>
      <c r="E88" s="403"/>
      <c r="F88" s="102"/>
      <c r="G88" s="102"/>
      <c r="H88" s="102"/>
      <c r="L88" s="111"/>
      <c r="AP88" s="379" t="s">
        <v>191</v>
      </c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2" t="str">
        <f>入力シート!$D$25&amp;"　"&amp;入力シート!$F$25</f>
        <v>　</v>
      </c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383"/>
      <c r="BO88" s="383"/>
      <c r="BP88" s="383"/>
      <c r="BQ88" s="383"/>
      <c r="BR88" s="383"/>
      <c r="BS88" s="383"/>
      <c r="BT88" s="383"/>
      <c r="BU88" s="383"/>
      <c r="BV88" s="383"/>
      <c r="BW88" s="383"/>
      <c r="BX88" s="383"/>
      <c r="BY88" s="383"/>
      <c r="BZ88" s="383"/>
      <c r="CA88" s="383"/>
      <c r="CB88" s="379" t="s">
        <v>167</v>
      </c>
      <c r="CC88" s="380"/>
      <c r="CD88" s="380"/>
      <c r="CE88" s="380"/>
    </row>
    <row r="89" spans="2:83" ht="14.25" customHeight="1" x14ac:dyDescent="0.15">
      <c r="B89" s="404"/>
      <c r="C89" s="405"/>
      <c r="D89" s="405"/>
      <c r="E89" s="406"/>
      <c r="AP89" s="381"/>
      <c r="AQ89" s="381"/>
      <c r="AR89" s="381"/>
      <c r="AS89" s="381"/>
      <c r="AT89" s="381"/>
      <c r="AU89" s="381"/>
      <c r="AV89" s="381"/>
      <c r="AW89" s="381"/>
      <c r="AX89" s="381"/>
      <c r="AY89" s="381"/>
      <c r="AZ89" s="381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1"/>
      <c r="CC89" s="381"/>
      <c r="CD89" s="381"/>
      <c r="CE89" s="381"/>
    </row>
    <row r="90" spans="2:83" ht="14.25" customHeight="1" x14ac:dyDescent="0.15"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3"/>
      <c r="CC90" s="113"/>
      <c r="CD90" s="113"/>
      <c r="CE90" s="113"/>
    </row>
  </sheetData>
  <mergeCells count="240">
    <mergeCell ref="BQ32:BW33"/>
    <mergeCell ref="BX32:CE33"/>
    <mergeCell ref="T25:U25"/>
    <mergeCell ref="V25:W25"/>
    <mergeCell ref="X25:Y25"/>
    <mergeCell ref="Z25:AA25"/>
    <mergeCell ref="AB25:AC25"/>
    <mergeCell ref="AD25:AE25"/>
    <mergeCell ref="P9:BD9"/>
    <mergeCell ref="I10:S10"/>
    <mergeCell ref="T10:AQ10"/>
    <mergeCell ref="O13:AH13"/>
    <mergeCell ref="O16:AH16"/>
    <mergeCell ref="O19:AH19"/>
    <mergeCell ref="I8:N9"/>
    <mergeCell ref="AI13:AL15"/>
    <mergeCell ref="AI19:AL21"/>
    <mergeCell ref="AM19:AO21"/>
    <mergeCell ref="P8:Q8"/>
    <mergeCell ref="R8:U8"/>
    <mergeCell ref="V8:W8"/>
    <mergeCell ref="X8:AA8"/>
    <mergeCell ref="AB8:BD8"/>
    <mergeCell ref="BA25:CA26"/>
    <mergeCell ref="P38:Q38"/>
    <mergeCell ref="R38:U38"/>
    <mergeCell ref="V38:W38"/>
    <mergeCell ref="X38:AA38"/>
    <mergeCell ref="F32:M32"/>
    <mergeCell ref="N32:U32"/>
    <mergeCell ref="V32:BP32"/>
    <mergeCell ref="F33:M33"/>
    <mergeCell ref="N33:U33"/>
    <mergeCell ref="V33:BP33"/>
    <mergeCell ref="CB25:CE26"/>
    <mergeCell ref="AP28:AZ29"/>
    <mergeCell ref="BA28:CA29"/>
    <mergeCell ref="CB28:CE29"/>
    <mergeCell ref="AB38:BD38"/>
    <mergeCell ref="T85:U85"/>
    <mergeCell ref="V85:W85"/>
    <mergeCell ref="X85:Y85"/>
    <mergeCell ref="Z85:AA85"/>
    <mergeCell ref="AB85:AC85"/>
    <mergeCell ref="AD85:AE85"/>
    <mergeCell ref="O73:AH73"/>
    <mergeCell ref="O76:AH76"/>
    <mergeCell ref="O79:AH79"/>
    <mergeCell ref="AR79:AS81"/>
    <mergeCell ref="AT79:AU81"/>
    <mergeCell ref="AV79:AW81"/>
    <mergeCell ref="AP79:AQ81"/>
    <mergeCell ref="AM79:AO81"/>
    <mergeCell ref="O65:BD65"/>
    <mergeCell ref="BE65:BO65"/>
    <mergeCell ref="BP65:CE65"/>
    <mergeCell ref="P68:Q68"/>
    <mergeCell ref="AX79:BO81"/>
    <mergeCell ref="BP13:CE15"/>
    <mergeCell ref="A2:D3"/>
    <mergeCell ref="BQ2:BW3"/>
    <mergeCell ref="BX2:CE3"/>
    <mergeCell ref="BT8:BU9"/>
    <mergeCell ref="BZ8:CA9"/>
    <mergeCell ref="BV8:BY9"/>
    <mergeCell ref="I6:N7"/>
    <mergeCell ref="O6:BD7"/>
    <mergeCell ref="BE6:BO7"/>
    <mergeCell ref="BP6:CE7"/>
    <mergeCell ref="I5:N5"/>
    <mergeCell ref="O5:BD5"/>
    <mergeCell ref="BE5:BO5"/>
    <mergeCell ref="BP5:CE5"/>
    <mergeCell ref="BP8:BS9"/>
    <mergeCell ref="F2:M2"/>
    <mergeCell ref="N2:U2"/>
    <mergeCell ref="V2:BP2"/>
    <mergeCell ref="F3:M3"/>
    <mergeCell ref="N3:U3"/>
    <mergeCell ref="V3:BP3"/>
    <mergeCell ref="T11:AQ12"/>
    <mergeCell ref="I13:N15"/>
    <mergeCell ref="BP16:CE18"/>
    <mergeCell ref="AP19:AQ21"/>
    <mergeCell ref="AR19:AS21"/>
    <mergeCell ref="AT19:AU21"/>
    <mergeCell ref="AV19:AW21"/>
    <mergeCell ref="AX19:BO21"/>
    <mergeCell ref="BP19:CE21"/>
    <mergeCell ref="B9:G14"/>
    <mergeCell ref="AR10:BI12"/>
    <mergeCell ref="AI16:AL18"/>
    <mergeCell ref="AM16:AO18"/>
    <mergeCell ref="AX16:BO18"/>
    <mergeCell ref="AP16:AQ18"/>
    <mergeCell ref="AR16:AS18"/>
    <mergeCell ref="AT16:AU18"/>
    <mergeCell ref="AV16:AW18"/>
    <mergeCell ref="B18:E25"/>
    <mergeCell ref="CB8:CE9"/>
    <mergeCell ref="BE8:BO9"/>
    <mergeCell ref="O14:AH15"/>
    <mergeCell ref="AM13:AW15"/>
    <mergeCell ref="AX13:BO15"/>
    <mergeCell ref="BJ10:CE12"/>
    <mergeCell ref="I11:S12"/>
    <mergeCell ref="I16:N18"/>
    <mergeCell ref="I19:N21"/>
    <mergeCell ref="O17:AH18"/>
    <mergeCell ref="O20:AH21"/>
    <mergeCell ref="B27:E29"/>
    <mergeCell ref="A62:D67"/>
    <mergeCell ref="I41:S42"/>
    <mergeCell ref="T41:AQ42"/>
    <mergeCell ref="I43:N45"/>
    <mergeCell ref="I38:N39"/>
    <mergeCell ref="AP58:AZ59"/>
    <mergeCell ref="AP25:AZ26"/>
    <mergeCell ref="I65:N65"/>
    <mergeCell ref="F62:M62"/>
    <mergeCell ref="N62:U62"/>
    <mergeCell ref="V62:BP62"/>
    <mergeCell ref="F63:M63"/>
    <mergeCell ref="N63:U63"/>
    <mergeCell ref="V63:BP63"/>
    <mergeCell ref="AB55:AC55"/>
    <mergeCell ref="AD55:AE55"/>
    <mergeCell ref="P39:BD39"/>
    <mergeCell ref="I40:S40"/>
    <mergeCell ref="T40:AQ40"/>
    <mergeCell ref="B78:E85"/>
    <mergeCell ref="I79:N81"/>
    <mergeCell ref="AI79:AL81"/>
    <mergeCell ref="O80:AH81"/>
    <mergeCell ref="AM76:AO78"/>
    <mergeCell ref="BP73:CE75"/>
    <mergeCell ref="O77:AH78"/>
    <mergeCell ref="B87:E89"/>
    <mergeCell ref="BP79:CE81"/>
    <mergeCell ref="AP76:AQ78"/>
    <mergeCell ref="AR76:AS78"/>
    <mergeCell ref="AT76:AU78"/>
    <mergeCell ref="AV76:AW78"/>
    <mergeCell ref="AX76:BO78"/>
    <mergeCell ref="BP76:CE78"/>
    <mergeCell ref="AP88:AZ89"/>
    <mergeCell ref="BA88:CA89"/>
    <mergeCell ref="CB88:CE89"/>
    <mergeCell ref="AP85:AZ86"/>
    <mergeCell ref="BA85:CA86"/>
    <mergeCell ref="CB85:CE86"/>
    <mergeCell ref="I76:N78"/>
    <mergeCell ref="AI76:AL78"/>
    <mergeCell ref="B69:G74"/>
    <mergeCell ref="AX73:BO75"/>
    <mergeCell ref="I68:N69"/>
    <mergeCell ref="AI73:AL75"/>
    <mergeCell ref="AM73:AW75"/>
    <mergeCell ref="I73:N75"/>
    <mergeCell ref="I66:N67"/>
    <mergeCell ref="O66:BD67"/>
    <mergeCell ref="BE66:BO67"/>
    <mergeCell ref="O74:AH75"/>
    <mergeCell ref="P69:BD69"/>
    <mergeCell ref="I70:S70"/>
    <mergeCell ref="T70:AQ70"/>
    <mergeCell ref="AR70:BI72"/>
    <mergeCell ref="BJ70:CE72"/>
    <mergeCell ref="I71:S72"/>
    <mergeCell ref="T71:AQ72"/>
    <mergeCell ref="BT68:BU69"/>
    <mergeCell ref="BZ68:CA69"/>
    <mergeCell ref="R68:U68"/>
    <mergeCell ref="V68:W68"/>
    <mergeCell ref="X68:AA68"/>
    <mergeCell ref="AB68:BD68"/>
    <mergeCell ref="BV68:BY69"/>
    <mergeCell ref="BE68:BO69"/>
    <mergeCell ref="BP66:CE67"/>
    <mergeCell ref="BX62:CE63"/>
    <mergeCell ref="BP68:BS69"/>
    <mergeCell ref="CB68:CE69"/>
    <mergeCell ref="AX46:BO48"/>
    <mergeCell ref="BP46:CE48"/>
    <mergeCell ref="O47:AH48"/>
    <mergeCell ref="AP46:AQ48"/>
    <mergeCell ref="AR46:AS48"/>
    <mergeCell ref="AT46:AU48"/>
    <mergeCell ref="AV46:AW48"/>
    <mergeCell ref="AP55:AZ56"/>
    <mergeCell ref="T55:U55"/>
    <mergeCell ref="BQ62:BW63"/>
    <mergeCell ref="B57:E59"/>
    <mergeCell ref="BP49:CE51"/>
    <mergeCell ref="AP49:AQ51"/>
    <mergeCell ref="AR49:AS51"/>
    <mergeCell ref="AT49:AU51"/>
    <mergeCell ref="CB55:CE56"/>
    <mergeCell ref="BA58:CA59"/>
    <mergeCell ref="CB58:CE59"/>
    <mergeCell ref="O49:AH49"/>
    <mergeCell ref="AV49:AW51"/>
    <mergeCell ref="AX49:BO51"/>
    <mergeCell ref="BA55:CA56"/>
    <mergeCell ref="B48:E55"/>
    <mergeCell ref="I49:N51"/>
    <mergeCell ref="AI49:AL51"/>
    <mergeCell ref="AM49:AO51"/>
    <mergeCell ref="O50:AH51"/>
    <mergeCell ref="I46:N48"/>
    <mergeCell ref="AM46:AO48"/>
    <mergeCell ref="V55:W55"/>
    <mergeCell ref="X55:Y55"/>
    <mergeCell ref="Z55:AA55"/>
    <mergeCell ref="AI46:AL48"/>
    <mergeCell ref="O46:AH46"/>
    <mergeCell ref="A32:D33"/>
    <mergeCell ref="CB38:CE39"/>
    <mergeCell ref="BE38:BO39"/>
    <mergeCell ref="I36:N37"/>
    <mergeCell ref="O36:BD37"/>
    <mergeCell ref="BE36:BO37"/>
    <mergeCell ref="BP36:CE37"/>
    <mergeCell ref="B39:G44"/>
    <mergeCell ref="AI43:AL45"/>
    <mergeCell ref="AM43:AW45"/>
    <mergeCell ref="AX43:BO45"/>
    <mergeCell ref="BT38:BU39"/>
    <mergeCell ref="BZ38:CA39"/>
    <mergeCell ref="BP38:BS39"/>
    <mergeCell ref="BP43:CE45"/>
    <mergeCell ref="AR40:BI42"/>
    <mergeCell ref="BV38:BY39"/>
    <mergeCell ref="O43:AH43"/>
    <mergeCell ref="O44:AH45"/>
    <mergeCell ref="BJ40:CE42"/>
    <mergeCell ref="I35:N35"/>
    <mergeCell ref="O35:BD35"/>
    <mergeCell ref="BE35:BO35"/>
    <mergeCell ref="BP35:CE35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0" max="82" man="1"/>
    <brk id="60" max="8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CE137"/>
  <sheetViews>
    <sheetView showGridLines="0" showRowColHeaders="0" view="pageBreakPreview" zoomScaleNormal="75" zoomScaleSheetLayoutView="100" workbookViewId="0">
      <selection activeCell="AE41" sqref="AE41"/>
    </sheetView>
  </sheetViews>
  <sheetFormatPr defaultColWidth="1.875" defaultRowHeight="13.5" x14ac:dyDescent="0.15"/>
  <cols>
    <col min="1" max="16384" width="1.875" style="101"/>
  </cols>
  <sheetData>
    <row r="1" spans="1:83" ht="20.25" customHeight="1" x14ac:dyDescent="0.15">
      <c r="A1" s="468" t="s">
        <v>168</v>
      </c>
      <c r="B1" s="468"/>
      <c r="C1" s="468"/>
      <c r="D1" s="468"/>
      <c r="F1" s="462" t="s">
        <v>169</v>
      </c>
      <c r="G1" s="463"/>
      <c r="H1" s="463"/>
      <c r="I1" s="464"/>
      <c r="J1" s="464"/>
      <c r="K1" s="464"/>
      <c r="L1" s="464"/>
      <c r="M1" s="220"/>
      <c r="N1" s="464" t="s">
        <v>211</v>
      </c>
      <c r="O1" s="464"/>
      <c r="P1" s="464"/>
      <c r="Q1" s="464"/>
      <c r="R1" s="464"/>
      <c r="S1" s="220"/>
      <c r="T1" s="220"/>
      <c r="U1" s="286"/>
      <c r="V1" s="469" t="s">
        <v>204</v>
      </c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470"/>
      <c r="BQ1" s="465" t="s">
        <v>18</v>
      </c>
      <c r="BR1" s="341"/>
      <c r="BS1" s="341"/>
      <c r="BT1" s="341"/>
      <c r="BU1" s="341"/>
      <c r="BV1" s="341"/>
      <c r="BW1" s="466"/>
      <c r="BX1" s="452">
        <f>入力シート!$D$16</f>
        <v>0</v>
      </c>
      <c r="BY1" s="341"/>
      <c r="BZ1" s="341"/>
      <c r="CA1" s="341"/>
      <c r="CB1" s="341"/>
      <c r="CC1" s="341"/>
      <c r="CD1" s="341"/>
      <c r="CE1" s="370"/>
    </row>
    <row r="2" spans="1:83" ht="20.25" customHeight="1" x14ac:dyDescent="0.15">
      <c r="A2" s="468"/>
      <c r="B2" s="468"/>
      <c r="C2" s="468"/>
      <c r="D2" s="468"/>
      <c r="F2" s="471" t="s">
        <v>172</v>
      </c>
      <c r="G2" s="428"/>
      <c r="H2" s="428"/>
      <c r="I2" s="429"/>
      <c r="J2" s="429"/>
      <c r="K2" s="429"/>
      <c r="L2" s="429"/>
      <c r="M2" s="472"/>
      <c r="N2" s="429" t="s">
        <v>173</v>
      </c>
      <c r="O2" s="429"/>
      <c r="P2" s="429"/>
      <c r="Q2" s="429"/>
      <c r="R2" s="429"/>
      <c r="S2" s="429"/>
      <c r="T2" s="429"/>
      <c r="U2" s="473"/>
      <c r="V2" s="469" t="s">
        <v>216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371"/>
      <c r="BR2" s="343"/>
      <c r="BS2" s="343"/>
      <c r="BT2" s="343"/>
      <c r="BU2" s="343"/>
      <c r="BV2" s="343"/>
      <c r="BW2" s="467"/>
      <c r="BX2" s="342"/>
      <c r="BY2" s="343"/>
      <c r="BZ2" s="343"/>
      <c r="CA2" s="343"/>
      <c r="CB2" s="343"/>
      <c r="CC2" s="343"/>
      <c r="CD2" s="343"/>
      <c r="CE2" s="355"/>
    </row>
    <row r="4" spans="1:83" x14ac:dyDescent="0.15">
      <c r="L4" s="456" t="s">
        <v>175</v>
      </c>
      <c r="M4" s="457"/>
      <c r="N4" s="457"/>
      <c r="O4" s="457"/>
      <c r="P4" s="457"/>
      <c r="Q4" s="457"/>
      <c r="R4" s="457">
        <f>入力シート!$D$18</f>
        <v>0</v>
      </c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 t="s">
        <v>175</v>
      </c>
      <c r="BI4" s="457"/>
      <c r="BJ4" s="457"/>
      <c r="BK4" s="457"/>
      <c r="BL4" s="457"/>
      <c r="BM4" s="457"/>
      <c r="BN4" s="457"/>
      <c r="BO4" s="457"/>
      <c r="BP4" s="457"/>
      <c r="BQ4" s="457"/>
      <c r="BR4" s="457"/>
      <c r="BS4" s="457" t="str">
        <f>入力シート!$H$50&amp;"　"&amp;入力シート!$J$50</f>
        <v>　</v>
      </c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8"/>
    </row>
    <row r="5" spans="1:83" x14ac:dyDescent="0.15">
      <c r="L5" s="437" t="s">
        <v>176</v>
      </c>
      <c r="M5" s="438"/>
      <c r="N5" s="438"/>
      <c r="O5" s="438"/>
      <c r="P5" s="438"/>
      <c r="Q5" s="438"/>
      <c r="R5" s="454">
        <f>入力シート!$D$17</f>
        <v>0</v>
      </c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454"/>
      <c r="AR5" s="454"/>
      <c r="AS5" s="454"/>
      <c r="AT5" s="454"/>
      <c r="AU5" s="454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38" t="s">
        <v>51</v>
      </c>
      <c r="BI5" s="438"/>
      <c r="BJ5" s="438"/>
      <c r="BK5" s="438"/>
      <c r="BL5" s="438"/>
      <c r="BM5" s="438"/>
      <c r="BN5" s="438"/>
      <c r="BO5" s="438"/>
      <c r="BP5" s="438"/>
      <c r="BQ5" s="438"/>
      <c r="BR5" s="438"/>
      <c r="BS5" s="438" t="str">
        <f>入力シート!$D$50&amp;"　"&amp;入力シート!$F$50</f>
        <v>　</v>
      </c>
      <c r="BT5" s="438"/>
      <c r="BU5" s="438"/>
      <c r="BV5" s="438"/>
      <c r="BW5" s="438"/>
      <c r="BX5" s="438"/>
      <c r="BY5" s="438"/>
      <c r="BZ5" s="438"/>
      <c r="CA5" s="438"/>
      <c r="CB5" s="438"/>
      <c r="CC5" s="438"/>
      <c r="CD5" s="438"/>
      <c r="CE5" s="442"/>
    </row>
    <row r="6" spans="1:83" x14ac:dyDescent="0.15">
      <c r="L6" s="440"/>
      <c r="M6" s="427"/>
      <c r="N6" s="427"/>
      <c r="O6" s="427"/>
      <c r="P6" s="427"/>
      <c r="Q6" s="427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27"/>
      <c r="BI6" s="427"/>
      <c r="BJ6" s="427"/>
      <c r="BK6" s="427"/>
      <c r="BL6" s="427"/>
      <c r="BM6" s="427"/>
      <c r="BN6" s="427"/>
      <c r="BO6" s="427"/>
      <c r="BP6" s="427"/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36"/>
    </row>
    <row r="7" spans="1:83" x14ac:dyDescent="0.15">
      <c r="L7" s="440" t="s">
        <v>177</v>
      </c>
      <c r="M7" s="427"/>
      <c r="N7" s="427"/>
      <c r="O7" s="427"/>
      <c r="P7" s="427"/>
      <c r="Q7" s="427"/>
      <c r="R7" s="103"/>
      <c r="S7" s="459" t="s">
        <v>178</v>
      </c>
      <c r="T7" s="460"/>
      <c r="U7" s="399">
        <f>入力シート!$D$21</f>
        <v>0</v>
      </c>
      <c r="V7" s="399"/>
      <c r="W7" s="399"/>
      <c r="X7" s="399"/>
      <c r="Y7" s="399" t="s">
        <v>179</v>
      </c>
      <c r="Z7" s="399"/>
      <c r="AA7" s="399">
        <f>入力シート!$F$21</f>
        <v>0</v>
      </c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399"/>
      <c r="BE7" s="399"/>
      <c r="BF7" s="399"/>
      <c r="BG7" s="400"/>
      <c r="BH7" s="427" t="s">
        <v>26</v>
      </c>
      <c r="BI7" s="427"/>
      <c r="BJ7" s="427"/>
      <c r="BK7" s="427"/>
      <c r="BL7" s="427"/>
      <c r="BM7" s="427"/>
      <c r="BN7" s="427"/>
      <c r="BO7" s="427"/>
      <c r="BP7" s="427"/>
      <c r="BQ7" s="427"/>
      <c r="BR7" s="427"/>
      <c r="BS7" s="427">
        <f>入力シート!$D$23</f>
        <v>0</v>
      </c>
      <c r="BT7" s="427"/>
      <c r="BU7" s="461"/>
      <c r="BV7" s="424" t="s">
        <v>179</v>
      </c>
      <c r="BW7" s="424"/>
      <c r="BX7" s="424">
        <f>入力シート!$F$23</f>
        <v>0</v>
      </c>
      <c r="BY7" s="424"/>
      <c r="BZ7" s="453"/>
      <c r="CA7" s="424" t="s">
        <v>179</v>
      </c>
      <c r="CB7" s="424"/>
      <c r="CC7" s="426">
        <f>入力シート!$H$23</f>
        <v>0</v>
      </c>
      <c r="CD7" s="427"/>
      <c r="CE7" s="436"/>
    </row>
    <row r="8" spans="1:83" x14ac:dyDescent="0.15">
      <c r="L8" s="440"/>
      <c r="M8" s="427"/>
      <c r="N8" s="427"/>
      <c r="O8" s="427"/>
      <c r="P8" s="427"/>
      <c r="Q8" s="427"/>
      <c r="R8" s="109"/>
      <c r="S8" s="406">
        <f>入力シート!$D$22</f>
        <v>0</v>
      </c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38"/>
      <c r="BF8" s="438"/>
      <c r="BG8" s="438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27"/>
      <c r="BT8" s="427"/>
      <c r="BU8" s="461"/>
      <c r="BV8" s="424"/>
      <c r="BW8" s="424"/>
      <c r="BX8" s="424"/>
      <c r="BY8" s="424"/>
      <c r="BZ8" s="453"/>
      <c r="CA8" s="424"/>
      <c r="CB8" s="424"/>
      <c r="CC8" s="426"/>
      <c r="CD8" s="427"/>
      <c r="CE8" s="436"/>
    </row>
    <row r="9" spans="1:83" x14ac:dyDescent="0.15">
      <c r="L9" s="421" t="s">
        <v>175</v>
      </c>
      <c r="M9" s="422"/>
      <c r="N9" s="422"/>
      <c r="O9" s="422"/>
      <c r="P9" s="422"/>
      <c r="Q9" s="422"/>
      <c r="R9" s="422"/>
      <c r="S9" s="422"/>
      <c r="T9" s="422"/>
      <c r="U9" s="422"/>
      <c r="V9" s="444"/>
      <c r="W9" s="422" t="str">
        <f>入力シート!$H$51&amp;"　"&amp;入力シート!$J$51</f>
        <v>　</v>
      </c>
      <c r="X9" s="422"/>
      <c r="Y9" s="422"/>
      <c r="Z9" s="422"/>
      <c r="AA9" s="422"/>
      <c r="AB9" s="422"/>
      <c r="AC9" s="422"/>
      <c r="AD9" s="422"/>
      <c r="AE9" s="422"/>
      <c r="AF9" s="422"/>
      <c r="AG9" s="444"/>
      <c r="AH9" s="444"/>
      <c r="AI9" s="444"/>
      <c r="AJ9" s="422" t="s">
        <v>175</v>
      </c>
      <c r="AK9" s="422"/>
      <c r="AL9" s="422"/>
      <c r="AM9" s="422"/>
      <c r="AN9" s="422"/>
      <c r="AO9" s="422"/>
      <c r="AP9" s="422"/>
      <c r="AQ9" s="422"/>
      <c r="AR9" s="422"/>
      <c r="AS9" s="422"/>
      <c r="AT9" s="444"/>
      <c r="AU9" s="422" t="str">
        <f>IF(入力シート!$H$52="","",入力シート!$H$52&amp;"　"&amp;入力シート!$J$52)</f>
        <v/>
      </c>
      <c r="AV9" s="422"/>
      <c r="AW9" s="422"/>
      <c r="AX9" s="422"/>
      <c r="AY9" s="422"/>
      <c r="AZ9" s="422"/>
      <c r="BA9" s="422"/>
      <c r="BB9" s="422"/>
      <c r="BC9" s="422"/>
      <c r="BD9" s="422"/>
      <c r="BE9" s="444"/>
      <c r="BF9" s="444"/>
      <c r="BG9" s="444"/>
      <c r="BH9" s="422" t="s">
        <v>175</v>
      </c>
      <c r="BI9" s="422"/>
      <c r="BJ9" s="422"/>
      <c r="BK9" s="422"/>
      <c r="BL9" s="422"/>
      <c r="BM9" s="422"/>
      <c r="BN9" s="422"/>
      <c r="BO9" s="422"/>
      <c r="BP9" s="422"/>
      <c r="BQ9" s="422"/>
      <c r="BR9" s="444"/>
      <c r="BS9" s="422" t="str">
        <f>IF(入力シート!$H$53="","",入力シート!$H$53&amp;"　"&amp;入力シート!$J$53)</f>
        <v/>
      </c>
      <c r="BT9" s="422"/>
      <c r="BU9" s="422"/>
      <c r="BV9" s="422"/>
      <c r="BW9" s="422"/>
      <c r="BX9" s="422"/>
      <c r="BY9" s="422"/>
      <c r="BZ9" s="422"/>
      <c r="CA9" s="422"/>
      <c r="CB9" s="422"/>
      <c r="CC9" s="444"/>
      <c r="CD9" s="444"/>
      <c r="CE9" s="445"/>
    </row>
    <row r="10" spans="1:83" x14ac:dyDescent="0.15">
      <c r="L10" s="437" t="s">
        <v>53</v>
      </c>
      <c r="M10" s="438"/>
      <c r="N10" s="438"/>
      <c r="O10" s="438"/>
      <c r="P10" s="438"/>
      <c r="Q10" s="438"/>
      <c r="R10" s="438"/>
      <c r="S10" s="438"/>
      <c r="T10" s="438"/>
      <c r="U10" s="438"/>
      <c r="V10" s="439"/>
      <c r="W10" s="438" t="str">
        <f>入力シート!$D$51&amp;"　"&amp;入力シート!$F$51</f>
        <v>　</v>
      </c>
      <c r="X10" s="438"/>
      <c r="Y10" s="438"/>
      <c r="Z10" s="438"/>
      <c r="AA10" s="438"/>
      <c r="AB10" s="438"/>
      <c r="AC10" s="438"/>
      <c r="AD10" s="438"/>
      <c r="AE10" s="438"/>
      <c r="AF10" s="438"/>
      <c r="AG10" s="438"/>
      <c r="AH10" s="438"/>
      <c r="AI10" s="438"/>
      <c r="AJ10" s="438" t="s">
        <v>55</v>
      </c>
      <c r="AK10" s="438"/>
      <c r="AL10" s="438"/>
      <c r="AM10" s="438"/>
      <c r="AN10" s="438"/>
      <c r="AO10" s="438"/>
      <c r="AP10" s="438"/>
      <c r="AQ10" s="438"/>
      <c r="AR10" s="438"/>
      <c r="AS10" s="438"/>
      <c r="AT10" s="439"/>
      <c r="AU10" s="438" t="str">
        <f>IF(入力シート!$D$52="","",入力シート!$D$52&amp;"　"&amp;入力シート!$F$52)</f>
        <v/>
      </c>
      <c r="AV10" s="438"/>
      <c r="AW10" s="438"/>
      <c r="AX10" s="438"/>
      <c r="AY10" s="438"/>
      <c r="AZ10" s="438"/>
      <c r="BA10" s="438"/>
      <c r="BB10" s="438"/>
      <c r="BC10" s="438"/>
      <c r="BD10" s="438"/>
      <c r="BE10" s="438"/>
      <c r="BF10" s="438"/>
      <c r="BG10" s="438"/>
      <c r="BH10" s="438" t="s">
        <v>57</v>
      </c>
      <c r="BI10" s="438"/>
      <c r="BJ10" s="438"/>
      <c r="BK10" s="438"/>
      <c r="BL10" s="438"/>
      <c r="BM10" s="438"/>
      <c r="BN10" s="438"/>
      <c r="BO10" s="438"/>
      <c r="BP10" s="438"/>
      <c r="BQ10" s="438"/>
      <c r="BR10" s="439"/>
      <c r="BS10" s="438" t="str">
        <f>IF(入力シート!$D$53="","",入力シート!$D$53&amp;"　"&amp;入力シート!$F$53)</f>
        <v/>
      </c>
      <c r="BT10" s="438"/>
      <c r="BU10" s="438"/>
      <c r="BV10" s="438"/>
      <c r="BW10" s="438"/>
      <c r="BX10" s="438"/>
      <c r="BY10" s="438"/>
      <c r="BZ10" s="438"/>
      <c r="CA10" s="438"/>
      <c r="CB10" s="438"/>
      <c r="CC10" s="438"/>
      <c r="CD10" s="438"/>
      <c r="CE10" s="442"/>
    </row>
    <row r="11" spans="1:83" x14ac:dyDescent="0.15">
      <c r="L11" s="443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27"/>
      <c r="X11" s="427"/>
      <c r="Y11" s="427"/>
      <c r="Z11" s="427"/>
      <c r="AA11" s="427"/>
      <c r="AB11" s="427"/>
      <c r="AC11" s="427"/>
      <c r="AD11" s="427"/>
      <c r="AE11" s="427"/>
      <c r="AF11" s="427"/>
      <c r="AG11" s="427"/>
      <c r="AH11" s="427"/>
      <c r="AI11" s="427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27"/>
      <c r="AV11" s="427"/>
      <c r="AW11" s="427"/>
      <c r="AX11" s="427"/>
      <c r="AY11" s="427"/>
      <c r="AZ11" s="427"/>
      <c r="BA11" s="427"/>
      <c r="BB11" s="427"/>
      <c r="BC11" s="427"/>
      <c r="BD11" s="427"/>
      <c r="BE11" s="427"/>
      <c r="BF11" s="427"/>
      <c r="BG11" s="427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27"/>
      <c r="BT11" s="427"/>
      <c r="BU11" s="427"/>
      <c r="BV11" s="427"/>
      <c r="BW11" s="427"/>
      <c r="BX11" s="427"/>
      <c r="BY11" s="427"/>
      <c r="BZ11" s="427"/>
      <c r="CA11" s="427"/>
      <c r="CB11" s="427"/>
      <c r="CC11" s="427"/>
      <c r="CD11" s="427"/>
      <c r="CE11" s="436"/>
    </row>
    <row r="12" spans="1:83" x14ac:dyDescent="0.15">
      <c r="L12" s="446" t="s">
        <v>193</v>
      </c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27" t="str">
        <f>IF(入力シート!$L$51="","",入力シート!$L$51)</f>
        <v/>
      </c>
      <c r="X12" s="427"/>
      <c r="Y12" s="427"/>
      <c r="Z12" s="427"/>
      <c r="AA12" s="427"/>
      <c r="AB12" s="427"/>
      <c r="AC12" s="427"/>
      <c r="AD12" s="427"/>
      <c r="AE12" s="427"/>
      <c r="AF12" s="427"/>
      <c r="AG12" s="427"/>
      <c r="AH12" s="427"/>
      <c r="AI12" s="427"/>
      <c r="AJ12" s="448" t="str">
        <f>L12</f>
        <v>令 和 ４ 年 度</v>
      </c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27" t="str">
        <f>IF(入力シート!$L$52="","",入力シート!$L$52)</f>
        <v/>
      </c>
      <c r="AV12" s="427"/>
      <c r="AW12" s="427"/>
      <c r="AX12" s="427"/>
      <c r="AY12" s="427"/>
      <c r="AZ12" s="427"/>
      <c r="BA12" s="427"/>
      <c r="BB12" s="427"/>
      <c r="BC12" s="427"/>
      <c r="BD12" s="427"/>
      <c r="BE12" s="427"/>
      <c r="BF12" s="427"/>
      <c r="BG12" s="427"/>
      <c r="BH12" s="448" t="str">
        <f>L12</f>
        <v>令 和 ４ 年 度</v>
      </c>
      <c r="BI12" s="447"/>
      <c r="BJ12" s="447"/>
      <c r="BK12" s="447"/>
      <c r="BL12" s="447"/>
      <c r="BM12" s="447"/>
      <c r="BN12" s="447"/>
      <c r="BO12" s="447"/>
      <c r="BP12" s="447"/>
      <c r="BQ12" s="447"/>
      <c r="BR12" s="447"/>
      <c r="BS12" s="427" t="str">
        <f>IF(入力シート!$L$53="","",入力シート!$L$53)</f>
        <v/>
      </c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36"/>
    </row>
    <row r="13" spans="1:83" x14ac:dyDescent="0.15">
      <c r="L13" s="449" t="s">
        <v>194</v>
      </c>
      <c r="M13" s="450"/>
      <c r="N13" s="450"/>
      <c r="O13" s="450"/>
      <c r="P13" s="450"/>
      <c r="Q13" s="450"/>
      <c r="R13" s="450"/>
      <c r="S13" s="450"/>
      <c r="T13" s="450"/>
      <c r="U13" s="450"/>
      <c r="V13" s="450"/>
      <c r="W13" s="427"/>
      <c r="X13" s="427"/>
      <c r="Y13" s="427"/>
      <c r="Z13" s="427"/>
      <c r="AA13" s="427"/>
      <c r="AB13" s="427"/>
      <c r="AC13" s="427"/>
      <c r="AD13" s="427"/>
      <c r="AE13" s="427"/>
      <c r="AF13" s="427"/>
      <c r="AG13" s="427"/>
      <c r="AH13" s="427"/>
      <c r="AI13" s="427"/>
      <c r="AJ13" s="451" t="str">
        <f>L13</f>
        <v>日本協会登録番号</v>
      </c>
      <c r="AK13" s="450"/>
      <c r="AL13" s="450"/>
      <c r="AM13" s="450"/>
      <c r="AN13" s="450"/>
      <c r="AO13" s="450"/>
      <c r="AP13" s="450"/>
      <c r="AQ13" s="450"/>
      <c r="AR13" s="450"/>
      <c r="AS13" s="450"/>
      <c r="AT13" s="450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51" t="str">
        <f>L13</f>
        <v>日本協会登録番号</v>
      </c>
      <c r="BI13" s="450"/>
      <c r="BJ13" s="450"/>
      <c r="BK13" s="450"/>
      <c r="BL13" s="450"/>
      <c r="BM13" s="450"/>
      <c r="BN13" s="450"/>
      <c r="BO13" s="450"/>
      <c r="BP13" s="450"/>
      <c r="BQ13" s="450"/>
      <c r="BR13" s="450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x14ac:dyDescent="0.15">
      <c r="L14" s="421" t="s">
        <v>182</v>
      </c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3"/>
      <c r="AC14" s="423"/>
      <c r="AD14" s="423"/>
      <c r="AE14" s="423"/>
      <c r="AF14" s="427" t="s">
        <v>46</v>
      </c>
      <c r="AG14" s="427"/>
      <c r="AH14" s="427"/>
      <c r="AI14" s="427"/>
      <c r="AJ14" s="435" t="s">
        <v>45</v>
      </c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35" t="s">
        <v>183</v>
      </c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 t="s">
        <v>184</v>
      </c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x14ac:dyDescent="0.15">
      <c r="E15" s="119"/>
      <c r="L15" s="437" t="s">
        <v>185</v>
      </c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9"/>
      <c r="AC15" s="439"/>
      <c r="AD15" s="439"/>
      <c r="AE15" s="439"/>
      <c r="AF15" s="427"/>
      <c r="AG15" s="427"/>
      <c r="AH15" s="427"/>
      <c r="AI15" s="427"/>
      <c r="AJ15" s="427"/>
      <c r="AK15" s="427"/>
      <c r="AL15" s="427"/>
      <c r="AM15" s="427"/>
      <c r="AN15" s="427"/>
      <c r="AO15" s="427"/>
      <c r="AP15" s="427"/>
      <c r="AQ15" s="427"/>
      <c r="AR15" s="427"/>
      <c r="AS15" s="427"/>
      <c r="AT15" s="427"/>
      <c r="AU15" s="427"/>
      <c r="AV15" s="427"/>
      <c r="AW15" s="427"/>
      <c r="AX15" s="427"/>
      <c r="AY15" s="427"/>
      <c r="AZ15" s="427"/>
      <c r="BA15" s="427"/>
      <c r="BB15" s="427"/>
      <c r="BC15" s="427"/>
      <c r="BD15" s="427"/>
      <c r="BE15" s="427"/>
      <c r="BF15" s="427"/>
      <c r="BG15" s="427"/>
      <c r="BH15" s="427"/>
      <c r="BI15" s="427"/>
      <c r="BJ15" s="427"/>
      <c r="BK15" s="427"/>
      <c r="BL15" s="427"/>
      <c r="BM15" s="427"/>
      <c r="BN15" s="427"/>
      <c r="BO15" s="427"/>
      <c r="BP15" s="427"/>
      <c r="BQ15" s="427"/>
      <c r="BR15" s="427"/>
      <c r="BS15" s="427"/>
      <c r="BT15" s="427"/>
      <c r="BU15" s="427"/>
      <c r="BV15" s="427"/>
      <c r="BW15" s="427"/>
      <c r="BX15" s="427"/>
      <c r="BY15" s="427"/>
      <c r="BZ15" s="427"/>
      <c r="CA15" s="427"/>
      <c r="CB15" s="427"/>
      <c r="CC15" s="427"/>
      <c r="CD15" s="427"/>
      <c r="CE15" s="436"/>
    </row>
    <row r="16" spans="1:83" x14ac:dyDescent="0.15">
      <c r="E16" s="119"/>
      <c r="L16" s="440"/>
      <c r="M16" s="427"/>
      <c r="N16" s="427"/>
      <c r="O16" s="427"/>
      <c r="P16" s="427"/>
      <c r="Q16" s="427"/>
      <c r="R16" s="427"/>
      <c r="S16" s="427"/>
      <c r="T16" s="427"/>
      <c r="U16" s="427"/>
      <c r="V16" s="427"/>
      <c r="W16" s="427"/>
      <c r="X16" s="427"/>
      <c r="Y16" s="427"/>
      <c r="Z16" s="427"/>
      <c r="AA16" s="427"/>
      <c r="AB16" s="441"/>
      <c r="AC16" s="441"/>
      <c r="AD16" s="441"/>
      <c r="AE16" s="441"/>
      <c r="AF16" s="427"/>
      <c r="AG16" s="427"/>
      <c r="AH16" s="427"/>
      <c r="AI16" s="427"/>
      <c r="AJ16" s="427"/>
      <c r="AK16" s="427"/>
      <c r="AL16" s="427"/>
      <c r="AM16" s="427"/>
      <c r="AN16" s="427"/>
      <c r="AO16" s="427"/>
      <c r="AP16" s="427"/>
      <c r="AQ16" s="427"/>
      <c r="AR16" s="427"/>
      <c r="AS16" s="427"/>
      <c r="AT16" s="427"/>
      <c r="AU16" s="427"/>
      <c r="AV16" s="427"/>
      <c r="AW16" s="427"/>
      <c r="AX16" s="427"/>
      <c r="AY16" s="427"/>
      <c r="AZ16" s="427"/>
      <c r="BA16" s="427"/>
      <c r="BB16" s="427"/>
      <c r="BC16" s="427"/>
      <c r="BD16" s="427"/>
      <c r="BE16" s="427"/>
      <c r="BF16" s="427"/>
      <c r="BG16" s="427"/>
      <c r="BH16" s="427"/>
      <c r="BI16" s="427"/>
      <c r="BJ16" s="427"/>
      <c r="BK16" s="427"/>
      <c r="BL16" s="427"/>
      <c r="BM16" s="427"/>
      <c r="BN16" s="427"/>
      <c r="BO16" s="427"/>
      <c r="BP16" s="427"/>
      <c r="BQ16" s="427"/>
      <c r="BR16" s="427"/>
      <c r="BS16" s="427"/>
      <c r="BT16" s="427"/>
      <c r="BU16" s="427"/>
      <c r="BV16" s="427"/>
      <c r="BW16" s="427"/>
      <c r="BX16" s="427"/>
      <c r="BY16" s="427"/>
      <c r="BZ16" s="427"/>
      <c r="CA16" s="427"/>
      <c r="CB16" s="427"/>
      <c r="CC16" s="427"/>
      <c r="CD16" s="427"/>
      <c r="CE16" s="436"/>
    </row>
    <row r="17" spans="1:83" ht="13.5" customHeight="1" x14ac:dyDescent="0.15">
      <c r="E17" s="119"/>
      <c r="F17" s="432">
        <v>1</v>
      </c>
      <c r="G17" s="433"/>
      <c r="H17" s="433"/>
      <c r="I17" s="433"/>
      <c r="J17" s="433"/>
      <c r="K17" s="434"/>
      <c r="L17" s="421" t="str">
        <f>入力シート!$H$54&amp;"　"&amp;入力シート!$J$54</f>
        <v>　</v>
      </c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  <c r="AB17" s="423"/>
      <c r="AC17" s="423"/>
      <c r="AD17" s="423"/>
      <c r="AE17" s="423"/>
      <c r="AF17" s="395" t="str">
        <f>IF(入力シート!$R$54="","",入力シート!$R$54)</f>
        <v/>
      </c>
      <c r="AG17" s="395"/>
      <c r="AH17" s="395"/>
      <c r="AI17" s="395"/>
      <c r="AJ17" s="396" t="str">
        <f>IF(入力シート!$O$54="","",入力シート!$O$54)</f>
        <v/>
      </c>
      <c r="AK17" s="396"/>
      <c r="AL17" s="397"/>
      <c r="AM17" s="424" t="s">
        <v>186</v>
      </c>
      <c r="AN17" s="424"/>
      <c r="AO17" s="424" t="str">
        <f>IF(入力シート!$P$54="","",入力シート!$P$54)</f>
        <v/>
      </c>
      <c r="AP17" s="424"/>
      <c r="AQ17" s="424" t="s">
        <v>186</v>
      </c>
      <c r="AR17" s="424"/>
      <c r="AS17" s="426" t="str">
        <f>IF(入力シート!$Q$54="","",入力シート!$Q$54)</f>
        <v/>
      </c>
      <c r="AT17" s="427"/>
      <c r="AU17" s="395" t="str">
        <f>IF(入力シート!$L$54="","",入力シート!$L$54)</f>
        <v/>
      </c>
      <c r="AV17" s="395"/>
      <c r="AW17" s="395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87" t="s">
        <v>187</v>
      </c>
      <c r="BN17" s="387"/>
      <c r="BO17" s="387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1:83" ht="13.5" customHeight="1" x14ac:dyDescent="0.15">
      <c r="E18" s="119"/>
      <c r="F18" s="407"/>
      <c r="G18" s="408"/>
      <c r="H18" s="408"/>
      <c r="I18" s="408"/>
      <c r="J18" s="408"/>
      <c r="K18" s="409"/>
      <c r="L18" s="391" t="str">
        <f>入力シート!$D$54&amp;"　"&amp;入力シート!$F$54</f>
        <v>　</v>
      </c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5"/>
      <c r="AG18" s="395"/>
      <c r="AH18" s="395"/>
      <c r="AI18" s="395"/>
      <c r="AJ18" s="396"/>
      <c r="AK18" s="396"/>
      <c r="AL18" s="397"/>
      <c r="AM18" s="424"/>
      <c r="AN18" s="424"/>
      <c r="AO18" s="424"/>
      <c r="AP18" s="424"/>
      <c r="AQ18" s="424"/>
      <c r="AR18" s="424"/>
      <c r="AS18" s="426"/>
      <c r="AT18" s="427"/>
      <c r="AU18" s="395"/>
      <c r="AV18" s="395"/>
      <c r="AW18" s="395"/>
      <c r="AX18" s="395"/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87"/>
      <c r="BN18" s="387"/>
      <c r="BO18" s="387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1:83" ht="13.5" customHeight="1" x14ac:dyDescent="0.15">
      <c r="E19" s="119"/>
      <c r="F19" s="407"/>
      <c r="G19" s="408"/>
      <c r="H19" s="408"/>
      <c r="I19" s="408"/>
      <c r="J19" s="408"/>
      <c r="K19" s="409"/>
      <c r="L19" s="413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6"/>
      <c r="AK19" s="396"/>
      <c r="AL19" s="397"/>
      <c r="AM19" s="424"/>
      <c r="AN19" s="424"/>
      <c r="AO19" s="424"/>
      <c r="AP19" s="424"/>
      <c r="AQ19" s="424"/>
      <c r="AR19" s="424"/>
      <c r="AS19" s="426"/>
      <c r="AT19" s="427"/>
      <c r="AU19" s="395"/>
      <c r="AV19" s="395"/>
      <c r="AW19" s="395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87"/>
      <c r="BN19" s="387"/>
      <c r="BO19" s="387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1:83" ht="13.5" customHeight="1" x14ac:dyDescent="0.15">
      <c r="E20" s="119"/>
      <c r="F20" s="407">
        <v>2</v>
      </c>
      <c r="G20" s="408"/>
      <c r="H20" s="408"/>
      <c r="I20" s="408"/>
      <c r="J20" s="408"/>
      <c r="K20" s="409"/>
      <c r="L20" s="421" t="str">
        <f>入力シート!$H$55&amp;"　"&amp;入力シート!$J$55</f>
        <v>　</v>
      </c>
      <c r="M20" s="422"/>
      <c r="N20" s="422"/>
      <c r="O20" s="422"/>
      <c r="P20" s="422"/>
      <c r="Q20" s="422"/>
      <c r="R20" s="422"/>
      <c r="S20" s="422"/>
      <c r="T20" s="422"/>
      <c r="U20" s="422"/>
      <c r="V20" s="422"/>
      <c r="W20" s="422"/>
      <c r="X20" s="422"/>
      <c r="Y20" s="422"/>
      <c r="Z20" s="422"/>
      <c r="AA20" s="422"/>
      <c r="AB20" s="423"/>
      <c r="AC20" s="423"/>
      <c r="AD20" s="423"/>
      <c r="AE20" s="423"/>
      <c r="AF20" s="395" t="str">
        <f>IF(入力シート!$R$55="","",入力シート!$R$55)</f>
        <v/>
      </c>
      <c r="AG20" s="395"/>
      <c r="AH20" s="395"/>
      <c r="AI20" s="395"/>
      <c r="AJ20" s="396" t="str">
        <f>IF(入力シート!$O$55="","",入力シート!$O$55)</f>
        <v/>
      </c>
      <c r="AK20" s="396"/>
      <c r="AL20" s="397"/>
      <c r="AM20" s="424" t="s">
        <v>186</v>
      </c>
      <c r="AN20" s="424"/>
      <c r="AO20" s="424" t="str">
        <f>IF(入力シート!$P$55="","",入力シート!$P$55)</f>
        <v/>
      </c>
      <c r="AP20" s="424"/>
      <c r="AQ20" s="424" t="s">
        <v>186</v>
      </c>
      <c r="AR20" s="424"/>
      <c r="AS20" s="426" t="str">
        <f>IF(入力シート!$Q$55="","",入力シート!$Q$55)</f>
        <v/>
      </c>
      <c r="AT20" s="427"/>
      <c r="AU20" s="395" t="str">
        <f>IF(入力シート!$L$55="","",入力シート!$L$55)</f>
        <v/>
      </c>
      <c r="AV20" s="395"/>
      <c r="AW20" s="395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87"/>
      <c r="BN20" s="387"/>
      <c r="BO20" s="387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1:83" ht="13.5" customHeight="1" x14ac:dyDescent="0.15">
      <c r="E21" s="119"/>
      <c r="F21" s="407"/>
      <c r="G21" s="408"/>
      <c r="H21" s="408"/>
      <c r="I21" s="408"/>
      <c r="J21" s="408"/>
      <c r="K21" s="409"/>
      <c r="L21" s="391" t="str">
        <f>入力シート!$D$55&amp;"　"&amp;入力シート!$F$55</f>
        <v>　</v>
      </c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5"/>
      <c r="AG21" s="395"/>
      <c r="AH21" s="395"/>
      <c r="AI21" s="395"/>
      <c r="AJ21" s="396"/>
      <c r="AK21" s="396"/>
      <c r="AL21" s="397"/>
      <c r="AM21" s="424"/>
      <c r="AN21" s="424"/>
      <c r="AO21" s="424"/>
      <c r="AP21" s="424"/>
      <c r="AQ21" s="424"/>
      <c r="AR21" s="424"/>
      <c r="AS21" s="426"/>
      <c r="AT21" s="427"/>
      <c r="AU21" s="395"/>
      <c r="AV21" s="395"/>
      <c r="AW21" s="395"/>
      <c r="AX21" s="395"/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87"/>
      <c r="BN21" s="387"/>
      <c r="BO21" s="387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8"/>
    </row>
    <row r="22" spans="1:83" ht="13.5" customHeight="1" x14ac:dyDescent="0.15">
      <c r="E22" s="119"/>
      <c r="F22" s="407"/>
      <c r="G22" s="408"/>
      <c r="H22" s="408"/>
      <c r="I22" s="408"/>
      <c r="J22" s="408"/>
      <c r="K22" s="409"/>
      <c r="L22" s="413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6"/>
      <c r="AK22" s="396"/>
      <c r="AL22" s="397"/>
      <c r="AM22" s="424"/>
      <c r="AN22" s="424"/>
      <c r="AO22" s="424"/>
      <c r="AP22" s="424"/>
      <c r="AQ22" s="424"/>
      <c r="AR22" s="424"/>
      <c r="AS22" s="426"/>
      <c r="AT22" s="427"/>
      <c r="AU22" s="395"/>
      <c r="AV22" s="395"/>
      <c r="AW22" s="395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87"/>
      <c r="BN22" s="387"/>
      <c r="BO22" s="387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8"/>
    </row>
    <row r="23" spans="1:83" ht="13.5" customHeight="1" x14ac:dyDescent="0.15">
      <c r="F23" s="407">
        <v>3</v>
      </c>
      <c r="G23" s="408"/>
      <c r="H23" s="408"/>
      <c r="I23" s="408"/>
      <c r="J23" s="408"/>
      <c r="K23" s="409"/>
      <c r="L23" s="421" t="str">
        <f>入力シート!$H$56&amp;"　"&amp;入力シート!$J$56</f>
        <v>　</v>
      </c>
      <c r="M23" s="422"/>
      <c r="N23" s="422"/>
      <c r="O23" s="422"/>
      <c r="P23" s="422"/>
      <c r="Q23" s="422"/>
      <c r="R23" s="422"/>
      <c r="S23" s="422"/>
      <c r="T23" s="422"/>
      <c r="U23" s="422"/>
      <c r="V23" s="422"/>
      <c r="W23" s="422"/>
      <c r="X23" s="422"/>
      <c r="Y23" s="422"/>
      <c r="Z23" s="422"/>
      <c r="AA23" s="422"/>
      <c r="AB23" s="423"/>
      <c r="AC23" s="423"/>
      <c r="AD23" s="423"/>
      <c r="AE23" s="423"/>
      <c r="AF23" s="395" t="str">
        <f>IF(入力シート!$R$56="","",入力シート!$R$56)</f>
        <v/>
      </c>
      <c r="AG23" s="395"/>
      <c r="AH23" s="395"/>
      <c r="AI23" s="395"/>
      <c r="AJ23" s="396" t="str">
        <f>IF(入力シート!$O$56="","",入力シート!$O$56)</f>
        <v/>
      </c>
      <c r="AK23" s="396"/>
      <c r="AL23" s="397"/>
      <c r="AM23" s="424" t="s">
        <v>186</v>
      </c>
      <c r="AN23" s="424"/>
      <c r="AO23" s="424" t="str">
        <f>IF(入力シート!$P$56="","",入力シート!$P$56)</f>
        <v/>
      </c>
      <c r="AP23" s="424"/>
      <c r="AQ23" s="424" t="s">
        <v>186</v>
      </c>
      <c r="AR23" s="424"/>
      <c r="AS23" s="426" t="str">
        <f>IF(入力シート!$Q$56="","",入力シート!$Q$56)</f>
        <v/>
      </c>
      <c r="AT23" s="427"/>
      <c r="AU23" s="395" t="str">
        <f>IF(入力シート!$L$56="","",入力シート!$L$56)</f>
        <v/>
      </c>
      <c r="AV23" s="395"/>
      <c r="AW23" s="395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87"/>
      <c r="BN23" s="387"/>
      <c r="BO23" s="387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8"/>
    </row>
    <row r="24" spans="1:83" ht="13.5" customHeight="1" x14ac:dyDescent="0.15">
      <c r="A24" s="103"/>
      <c r="B24" s="104"/>
      <c r="C24" s="104"/>
      <c r="D24" s="105"/>
      <c r="F24" s="407"/>
      <c r="G24" s="408"/>
      <c r="H24" s="408"/>
      <c r="I24" s="408"/>
      <c r="J24" s="408"/>
      <c r="K24" s="409"/>
      <c r="L24" s="391" t="str">
        <f>入力シート!$D$56&amp;"　"&amp;入力シート!$F$56</f>
        <v>　</v>
      </c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5"/>
      <c r="AG24" s="395"/>
      <c r="AH24" s="395"/>
      <c r="AI24" s="395"/>
      <c r="AJ24" s="396"/>
      <c r="AK24" s="396"/>
      <c r="AL24" s="397"/>
      <c r="AM24" s="424"/>
      <c r="AN24" s="424"/>
      <c r="AO24" s="424"/>
      <c r="AP24" s="424"/>
      <c r="AQ24" s="424"/>
      <c r="AR24" s="424"/>
      <c r="AS24" s="426"/>
      <c r="AT24" s="427"/>
      <c r="AU24" s="395"/>
      <c r="AV24" s="395"/>
      <c r="AW24" s="395"/>
      <c r="AX24" s="395"/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87"/>
      <c r="BN24" s="387"/>
      <c r="BO24" s="387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8"/>
    </row>
    <row r="25" spans="1:83" ht="13.5" customHeight="1" x14ac:dyDescent="0.15">
      <c r="A25" s="414" t="s">
        <v>188</v>
      </c>
      <c r="B25" s="415"/>
      <c r="C25" s="415"/>
      <c r="D25" s="416"/>
      <c r="F25" s="407"/>
      <c r="G25" s="408"/>
      <c r="H25" s="408"/>
      <c r="I25" s="408"/>
      <c r="J25" s="408"/>
      <c r="K25" s="409"/>
      <c r="L25" s="413"/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6"/>
      <c r="AK25" s="396"/>
      <c r="AL25" s="397"/>
      <c r="AM25" s="424"/>
      <c r="AN25" s="424"/>
      <c r="AO25" s="424"/>
      <c r="AP25" s="424"/>
      <c r="AQ25" s="424"/>
      <c r="AR25" s="424"/>
      <c r="AS25" s="426"/>
      <c r="AT25" s="427"/>
      <c r="AU25" s="395"/>
      <c r="AV25" s="395"/>
      <c r="AW25" s="395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87"/>
      <c r="BN25" s="387"/>
      <c r="BO25" s="387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8"/>
    </row>
    <row r="26" spans="1:83" ht="13.5" customHeight="1" x14ac:dyDescent="0.15">
      <c r="A26" s="417"/>
      <c r="B26" s="415"/>
      <c r="C26" s="415"/>
      <c r="D26" s="416"/>
      <c r="F26" s="407">
        <v>4</v>
      </c>
      <c r="G26" s="408"/>
      <c r="H26" s="408"/>
      <c r="I26" s="408"/>
      <c r="J26" s="408"/>
      <c r="K26" s="409"/>
      <c r="L26" s="421" t="str">
        <f>入力シート!$H$57&amp;"　"&amp;入力シート!$J$57</f>
        <v>　</v>
      </c>
      <c r="M26" s="422"/>
      <c r="N26" s="422"/>
      <c r="O26" s="422"/>
      <c r="P26" s="422"/>
      <c r="Q26" s="422"/>
      <c r="R26" s="422"/>
      <c r="S26" s="422"/>
      <c r="T26" s="422"/>
      <c r="U26" s="422"/>
      <c r="V26" s="422"/>
      <c r="W26" s="422"/>
      <c r="X26" s="422"/>
      <c r="Y26" s="422"/>
      <c r="Z26" s="422"/>
      <c r="AA26" s="422"/>
      <c r="AB26" s="423"/>
      <c r="AC26" s="423"/>
      <c r="AD26" s="423"/>
      <c r="AE26" s="423"/>
      <c r="AF26" s="395" t="str">
        <f>IF(入力シート!$R$57="","",入力シート!$R$57)</f>
        <v/>
      </c>
      <c r="AG26" s="395"/>
      <c r="AH26" s="395"/>
      <c r="AI26" s="395"/>
      <c r="AJ26" s="396" t="str">
        <f>IF(入力シート!$O$57="","",入力シート!$O$57)</f>
        <v/>
      </c>
      <c r="AK26" s="396"/>
      <c r="AL26" s="397"/>
      <c r="AM26" s="424" t="s">
        <v>186</v>
      </c>
      <c r="AN26" s="424"/>
      <c r="AO26" s="424" t="str">
        <f>IF(入力シート!$P$57="","",入力シート!$P$57)</f>
        <v/>
      </c>
      <c r="AP26" s="424"/>
      <c r="AQ26" s="424" t="s">
        <v>186</v>
      </c>
      <c r="AR26" s="424"/>
      <c r="AS26" s="426" t="str">
        <f>IF(入力シート!$Q$57="","",入力シート!$Q$57)</f>
        <v/>
      </c>
      <c r="AT26" s="427"/>
      <c r="AU26" s="395" t="str">
        <f>IF(入力シート!$L$57="","",入力シート!$L$57)</f>
        <v/>
      </c>
      <c r="AV26" s="395"/>
      <c r="AW26" s="395"/>
      <c r="AX26" s="395"/>
      <c r="AY26" s="395"/>
      <c r="AZ26" s="395"/>
      <c r="BA26" s="395"/>
      <c r="BB26" s="395"/>
      <c r="BC26" s="395"/>
      <c r="BD26" s="395"/>
      <c r="BE26" s="395"/>
      <c r="BF26" s="395"/>
      <c r="BG26" s="395"/>
      <c r="BH26" s="395"/>
      <c r="BI26" s="395"/>
      <c r="BJ26" s="395"/>
      <c r="BK26" s="395"/>
      <c r="BL26" s="395"/>
      <c r="BM26" s="387"/>
      <c r="BN26" s="387"/>
      <c r="BO26" s="387"/>
      <c r="BP26" s="387"/>
      <c r="BQ26" s="387"/>
      <c r="BR26" s="387"/>
      <c r="BS26" s="387"/>
      <c r="BT26" s="387"/>
      <c r="BU26" s="387"/>
      <c r="BV26" s="387"/>
      <c r="BW26" s="387"/>
      <c r="BX26" s="387"/>
      <c r="BY26" s="387"/>
      <c r="BZ26" s="387"/>
      <c r="CA26" s="387"/>
      <c r="CB26" s="387"/>
      <c r="CC26" s="387"/>
      <c r="CD26" s="387"/>
      <c r="CE26" s="388"/>
    </row>
    <row r="27" spans="1:83" ht="13.5" customHeight="1" x14ac:dyDescent="0.15">
      <c r="A27" s="417"/>
      <c r="B27" s="415"/>
      <c r="C27" s="415"/>
      <c r="D27" s="416"/>
      <c r="F27" s="407"/>
      <c r="G27" s="408"/>
      <c r="H27" s="408"/>
      <c r="I27" s="408"/>
      <c r="J27" s="408"/>
      <c r="K27" s="409"/>
      <c r="L27" s="391" t="str">
        <f>入力シート!$D$57&amp;"　"&amp;入力シート!$F$57</f>
        <v>　</v>
      </c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5"/>
      <c r="AG27" s="395"/>
      <c r="AH27" s="395"/>
      <c r="AI27" s="395"/>
      <c r="AJ27" s="396"/>
      <c r="AK27" s="396"/>
      <c r="AL27" s="397"/>
      <c r="AM27" s="424"/>
      <c r="AN27" s="424"/>
      <c r="AO27" s="424"/>
      <c r="AP27" s="424"/>
      <c r="AQ27" s="424"/>
      <c r="AR27" s="424"/>
      <c r="AS27" s="426"/>
      <c r="AT27" s="427"/>
      <c r="AU27" s="395"/>
      <c r="AV27" s="395"/>
      <c r="AW27" s="395"/>
      <c r="AX27" s="395"/>
      <c r="AY27" s="395"/>
      <c r="AZ27" s="395"/>
      <c r="BA27" s="395"/>
      <c r="BB27" s="395"/>
      <c r="BC27" s="395"/>
      <c r="BD27" s="395"/>
      <c r="BE27" s="395"/>
      <c r="BF27" s="395"/>
      <c r="BG27" s="395"/>
      <c r="BH27" s="395"/>
      <c r="BI27" s="395"/>
      <c r="BJ27" s="395"/>
      <c r="BK27" s="395"/>
      <c r="BL27" s="395"/>
      <c r="BM27" s="387"/>
      <c r="BN27" s="387"/>
      <c r="BO27" s="387"/>
      <c r="BP27" s="387"/>
      <c r="BQ27" s="387"/>
      <c r="BR27" s="387"/>
      <c r="BS27" s="387"/>
      <c r="BT27" s="387"/>
      <c r="BU27" s="387"/>
      <c r="BV27" s="387"/>
      <c r="BW27" s="387"/>
      <c r="BX27" s="387"/>
      <c r="BY27" s="387"/>
      <c r="BZ27" s="387"/>
      <c r="CA27" s="387"/>
      <c r="CB27" s="387"/>
      <c r="CC27" s="387"/>
      <c r="CD27" s="387"/>
      <c r="CE27" s="388"/>
    </row>
    <row r="28" spans="1:83" ht="13.5" customHeight="1" x14ac:dyDescent="0.15">
      <c r="A28" s="417"/>
      <c r="B28" s="415"/>
      <c r="C28" s="415"/>
      <c r="D28" s="416"/>
      <c r="F28" s="407"/>
      <c r="G28" s="408"/>
      <c r="H28" s="408"/>
      <c r="I28" s="408"/>
      <c r="J28" s="408"/>
      <c r="K28" s="409"/>
      <c r="L28" s="413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6"/>
      <c r="AK28" s="396"/>
      <c r="AL28" s="397"/>
      <c r="AM28" s="424"/>
      <c r="AN28" s="424"/>
      <c r="AO28" s="424"/>
      <c r="AP28" s="424"/>
      <c r="AQ28" s="424"/>
      <c r="AR28" s="424"/>
      <c r="AS28" s="426"/>
      <c r="AT28" s="427"/>
      <c r="AU28" s="395"/>
      <c r="AV28" s="395"/>
      <c r="AW28" s="395"/>
      <c r="AX28" s="395"/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5"/>
      <c r="BJ28" s="395"/>
      <c r="BK28" s="395"/>
      <c r="BL28" s="395"/>
      <c r="BM28" s="387"/>
      <c r="BN28" s="387"/>
      <c r="BO28" s="387"/>
      <c r="BP28" s="387"/>
      <c r="BQ28" s="387"/>
      <c r="BR28" s="387"/>
      <c r="BS28" s="387"/>
      <c r="BT28" s="387"/>
      <c r="BU28" s="387"/>
      <c r="BV28" s="387"/>
      <c r="BW28" s="387"/>
      <c r="BX28" s="387"/>
      <c r="BY28" s="387"/>
      <c r="BZ28" s="387"/>
      <c r="CA28" s="387"/>
      <c r="CB28" s="387"/>
      <c r="CC28" s="387"/>
      <c r="CD28" s="387"/>
      <c r="CE28" s="388"/>
    </row>
    <row r="29" spans="1:83" ht="13.5" customHeight="1" x14ac:dyDescent="0.15">
      <c r="A29" s="417"/>
      <c r="B29" s="415"/>
      <c r="C29" s="415"/>
      <c r="D29" s="416"/>
      <c r="F29" s="407">
        <v>5</v>
      </c>
      <c r="G29" s="408"/>
      <c r="H29" s="408"/>
      <c r="I29" s="408"/>
      <c r="J29" s="408"/>
      <c r="K29" s="409"/>
      <c r="L29" s="421" t="str">
        <f>入力シート!$H$58&amp;"　"&amp;入力シート!$J$58</f>
        <v>　</v>
      </c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3"/>
      <c r="AC29" s="423"/>
      <c r="AD29" s="423"/>
      <c r="AE29" s="423"/>
      <c r="AF29" s="395" t="str">
        <f>IF(入力シート!$R$58="","",入力シート!$R$58)</f>
        <v/>
      </c>
      <c r="AG29" s="395"/>
      <c r="AH29" s="395"/>
      <c r="AI29" s="395"/>
      <c r="AJ29" s="396" t="str">
        <f>IF(入力シート!$O$58="","",入力シート!$O$58)</f>
        <v/>
      </c>
      <c r="AK29" s="396"/>
      <c r="AL29" s="397"/>
      <c r="AM29" s="424" t="s">
        <v>186</v>
      </c>
      <c r="AN29" s="424"/>
      <c r="AO29" s="424" t="str">
        <f>IF(入力シート!$P$58="","",入力シート!$P$58)</f>
        <v/>
      </c>
      <c r="AP29" s="424"/>
      <c r="AQ29" s="424" t="s">
        <v>186</v>
      </c>
      <c r="AR29" s="424"/>
      <c r="AS29" s="426" t="str">
        <f>IF(入力シート!$Q$58="","",入力シート!$Q$58)</f>
        <v/>
      </c>
      <c r="AT29" s="427"/>
      <c r="AU29" s="395" t="str">
        <f>IF(入力シート!$L$58="","",入力シート!$L$58)</f>
        <v/>
      </c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5"/>
      <c r="BG29" s="395"/>
      <c r="BH29" s="395"/>
      <c r="BI29" s="395"/>
      <c r="BJ29" s="395"/>
      <c r="BK29" s="395"/>
      <c r="BL29" s="395"/>
      <c r="BM29" s="387"/>
      <c r="BN29" s="387"/>
      <c r="BO29" s="387"/>
      <c r="BP29" s="387"/>
      <c r="BQ29" s="387"/>
      <c r="BR29" s="387"/>
      <c r="BS29" s="387"/>
      <c r="BT29" s="387"/>
      <c r="BU29" s="387"/>
      <c r="BV29" s="387"/>
      <c r="BW29" s="387"/>
      <c r="BX29" s="387"/>
      <c r="BY29" s="387"/>
      <c r="BZ29" s="387"/>
      <c r="CA29" s="387"/>
      <c r="CB29" s="387"/>
      <c r="CC29" s="387"/>
      <c r="CD29" s="387"/>
      <c r="CE29" s="388"/>
    </row>
    <row r="30" spans="1:83" ht="13.5" customHeight="1" x14ac:dyDescent="0.15">
      <c r="A30" s="417"/>
      <c r="B30" s="415"/>
      <c r="C30" s="415"/>
      <c r="D30" s="416"/>
      <c r="F30" s="407"/>
      <c r="G30" s="408"/>
      <c r="H30" s="408"/>
      <c r="I30" s="408"/>
      <c r="J30" s="408"/>
      <c r="K30" s="409"/>
      <c r="L30" s="391" t="str">
        <f>入力シート!$D$58&amp;"　"&amp;入力シート!$F$58</f>
        <v>　</v>
      </c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5"/>
      <c r="AG30" s="395"/>
      <c r="AH30" s="395"/>
      <c r="AI30" s="395"/>
      <c r="AJ30" s="396"/>
      <c r="AK30" s="396"/>
      <c r="AL30" s="397"/>
      <c r="AM30" s="424"/>
      <c r="AN30" s="424"/>
      <c r="AO30" s="424"/>
      <c r="AP30" s="424"/>
      <c r="AQ30" s="424"/>
      <c r="AR30" s="424"/>
      <c r="AS30" s="426"/>
      <c r="AT30" s="427"/>
      <c r="AU30" s="395"/>
      <c r="AV30" s="395"/>
      <c r="AW30" s="395"/>
      <c r="AX30" s="395"/>
      <c r="AY30" s="395"/>
      <c r="AZ30" s="395"/>
      <c r="BA30" s="395"/>
      <c r="BB30" s="395"/>
      <c r="BC30" s="395"/>
      <c r="BD30" s="395"/>
      <c r="BE30" s="395"/>
      <c r="BF30" s="395"/>
      <c r="BG30" s="395"/>
      <c r="BH30" s="395"/>
      <c r="BI30" s="395"/>
      <c r="BJ30" s="395"/>
      <c r="BK30" s="395"/>
      <c r="BL30" s="395"/>
      <c r="BM30" s="387"/>
      <c r="BN30" s="387"/>
      <c r="BO30" s="387"/>
      <c r="BP30" s="387"/>
      <c r="BQ30" s="387"/>
      <c r="BR30" s="387"/>
      <c r="BS30" s="387"/>
      <c r="BT30" s="387"/>
      <c r="BU30" s="387"/>
      <c r="BV30" s="387"/>
      <c r="BW30" s="387"/>
      <c r="BX30" s="387"/>
      <c r="BY30" s="387"/>
      <c r="BZ30" s="387"/>
      <c r="CA30" s="387"/>
      <c r="CB30" s="387"/>
      <c r="CC30" s="387"/>
      <c r="CD30" s="387"/>
      <c r="CE30" s="388"/>
    </row>
    <row r="31" spans="1:83" ht="13.5" customHeight="1" x14ac:dyDescent="0.15">
      <c r="A31" s="417"/>
      <c r="B31" s="415"/>
      <c r="C31" s="415"/>
      <c r="D31" s="416"/>
      <c r="F31" s="407"/>
      <c r="G31" s="408"/>
      <c r="H31" s="408"/>
      <c r="I31" s="408"/>
      <c r="J31" s="408"/>
      <c r="K31" s="409"/>
      <c r="L31" s="413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6"/>
      <c r="AK31" s="396"/>
      <c r="AL31" s="397"/>
      <c r="AM31" s="424"/>
      <c r="AN31" s="424"/>
      <c r="AO31" s="424"/>
      <c r="AP31" s="424"/>
      <c r="AQ31" s="424"/>
      <c r="AR31" s="424"/>
      <c r="AS31" s="426"/>
      <c r="AT31" s="427"/>
      <c r="AU31" s="395"/>
      <c r="AV31" s="395"/>
      <c r="AW31" s="395"/>
      <c r="AX31" s="395"/>
      <c r="AY31" s="395"/>
      <c r="AZ31" s="395"/>
      <c r="BA31" s="395"/>
      <c r="BB31" s="395"/>
      <c r="BC31" s="395"/>
      <c r="BD31" s="395"/>
      <c r="BE31" s="395"/>
      <c r="BF31" s="395"/>
      <c r="BG31" s="395"/>
      <c r="BH31" s="395"/>
      <c r="BI31" s="395"/>
      <c r="BJ31" s="395"/>
      <c r="BK31" s="395"/>
      <c r="BL31" s="395"/>
      <c r="BM31" s="387"/>
      <c r="BN31" s="387"/>
      <c r="BO31" s="387"/>
      <c r="BP31" s="387"/>
      <c r="BQ31" s="387"/>
      <c r="BR31" s="387"/>
      <c r="BS31" s="387"/>
      <c r="BT31" s="387"/>
      <c r="BU31" s="387"/>
      <c r="BV31" s="387"/>
      <c r="BW31" s="387"/>
      <c r="BX31" s="387"/>
      <c r="BY31" s="387"/>
      <c r="BZ31" s="387"/>
      <c r="CA31" s="387"/>
      <c r="CB31" s="387"/>
      <c r="CC31" s="387"/>
      <c r="CD31" s="387"/>
      <c r="CE31" s="388"/>
    </row>
    <row r="32" spans="1:83" x14ac:dyDescent="0.15">
      <c r="A32" s="418"/>
      <c r="B32" s="419"/>
      <c r="C32" s="419"/>
      <c r="D32" s="420"/>
      <c r="F32" s="407">
        <v>6</v>
      </c>
      <c r="G32" s="408"/>
      <c r="H32" s="408"/>
      <c r="I32" s="408"/>
      <c r="J32" s="408"/>
      <c r="K32" s="409"/>
      <c r="L32" s="421" t="str">
        <f>IF(入力シート!$H$59="","",入力シート!$H$59&amp;"　"&amp;入力シート!$J$59)</f>
        <v/>
      </c>
      <c r="M32" s="422"/>
      <c r="N32" s="422"/>
      <c r="O32" s="422"/>
      <c r="P32" s="422"/>
      <c r="Q32" s="422"/>
      <c r="R32" s="422"/>
      <c r="S32" s="422"/>
      <c r="T32" s="422"/>
      <c r="U32" s="422"/>
      <c r="V32" s="422"/>
      <c r="W32" s="422"/>
      <c r="X32" s="422"/>
      <c r="Y32" s="422"/>
      <c r="Z32" s="422"/>
      <c r="AA32" s="422"/>
      <c r="AB32" s="423"/>
      <c r="AC32" s="423"/>
      <c r="AD32" s="423"/>
      <c r="AE32" s="423"/>
      <c r="AF32" s="395" t="str">
        <f>IF(入力シート!$R$59="","",入力シート!$R$59)</f>
        <v/>
      </c>
      <c r="AG32" s="395"/>
      <c r="AH32" s="395"/>
      <c r="AI32" s="395"/>
      <c r="AJ32" s="396" t="str">
        <f>IF(入力シート!$O$59="","",入力シート!$O$59)</f>
        <v/>
      </c>
      <c r="AK32" s="396"/>
      <c r="AL32" s="397"/>
      <c r="AM32" s="424" t="s">
        <v>186</v>
      </c>
      <c r="AN32" s="424"/>
      <c r="AO32" s="424" t="str">
        <f>IF(入力シート!$P$59="","",入力シート!$P$59)</f>
        <v/>
      </c>
      <c r="AP32" s="424"/>
      <c r="AQ32" s="424" t="s">
        <v>186</v>
      </c>
      <c r="AR32" s="424"/>
      <c r="AS32" s="426" t="str">
        <f>IF(入力シート!$Q$59="","",入力シート!$Q$59)</f>
        <v/>
      </c>
      <c r="AT32" s="427"/>
      <c r="AU32" s="395" t="str">
        <f>IF(入力シート!$L$59="","",入力シート!$L$59)</f>
        <v/>
      </c>
      <c r="AV32" s="395"/>
      <c r="AW32" s="395"/>
      <c r="AX32" s="395"/>
      <c r="AY32" s="395"/>
      <c r="AZ32" s="395"/>
      <c r="BA32" s="395"/>
      <c r="BB32" s="395"/>
      <c r="BC32" s="395"/>
      <c r="BD32" s="395"/>
      <c r="BE32" s="395"/>
      <c r="BF32" s="395"/>
      <c r="BG32" s="395"/>
      <c r="BH32" s="395"/>
      <c r="BI32" s="395"/>
      <c r="BJ32" s="395"/>
      <c r="BK32" s="395"/>
      <c r="BL32" s="395"/>
      <c r="BM32" s="387"/>
      <c r="BN32" s="387"/>
      <c r="BO32" s="387"/>
      <c r="BP32" s="387"/>
      <c r="BQ32" s="387"/>
      <c r="BR32" s="387"/>
      <c r="BS32" s="387"/>
      <c r="BT32" s="387"/>
      <c r="BU32" s="387"/>
      <c r="BV32" s="387"/>
      <c r="BW32" s="387"/>
      <c r="BX32" s="387"/>
      <c r="BY32" s="387"/>
      <c r="BZ32" s="387"/>
      <c r="CA32" s="387"/>
      <c r="CB32" s="387"/>
      <c r="CC32" s="387"/>
      <c r="CD32" s="387"/>
      <c r="CE32" s="388"/>
    </row>
    <row r="33" spans="1:83" ht="13.5" customHeight="1" x14ac:dyDescent="0.15">
      <c r="A33" s="106"/>
      <c r="B33" s="107" t="s">
        <v>16</v>
      </c>
      <c r="C33" s="107"/>
      <c r="D33" s="108" t="s">
        <v>17</v>
      </c>
      <c r="F33" s="407"/>
      <c r="G33" s="408"/>
      <c r="H33" s="408"/>
      <c r="I33" s="408"/>
      <c r="J33" s="408"/>
      <c r="K33" s="409"/>
      <c r="L33" s="391" t="str">
        <f>IF(入力シート!$D$59="","",入力シート!$D$59&amp;"　"&amp;入力シート!$F$59)</f>
        <v/>
      </c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5"/>
      <c r="AG33" s="395"/>
      <c r="AH33" s="395"/>
      <c r="AI33" s="395"/>
      <c r="AJ33" s="396"/>
      <c r="AK33" s="396"/>
      <c r="AL33" s="397"/>
      <c r="AM33" s="424"/>
      <c r="AN33" s="424"/>
      <c r="AO33" s="424"/>
      <c r="AP33" s="424"/>
      <c r="AQ33" s="424"/>
      <c r="AR33" s="424"/>
      <c r="AS33" s="426"/>
      <c r="AT33" s="427"/>
      <c r="AU33" s="395"/>
      <c r="AV33" s="395"/>
      <c r="AW33" s="395"/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5"/>
      <c r="BI33" s="395"/>
      <c r="BJ33" s="395"/>
      <c r="BK33" s="395"/>
      <c r="BL33" s="395"/>
      <c r="BM33" s="387"/>
      <c r="BN33" s="387"/>
      <c r="BO33" s="387"/>
      <c r="BP33" s="387"/>
      <c r="BQ33" s="387"/>
      <c r="BR33" s="387"/>
      <c r="BS33" s="387"/>
      <c r="BT33" s="387"/>
      <c r="BU33" s="387"/>
      <c r="BV33" s="387"/>
      <c r="BW33" s="387"/>
      <c r="BX33" s="387"/>
      <c r="BY33" s="387"/>
      <c r="BZ33" s="387"/>
      <c r="CA33" s="387"/>
      <c r="CB33" s="387"/>
      <c r="CC33" s="387"/>
      <c r="CD33" s="387"/>
      <c r="CE33" s="388"/>
    </row>
    <row r="34" spans="1:83" ht="13.5" customHeight="1" x14ac:dyDescent="0.15">
      <c r="A34" s="398"/>
      <c r="B34" s="399"/>
      <c r="C34" s="399"/>
      <c r="D34" s="400"/>
      <c r="F34" s="407"/>
      <c r="G34" s="408"/>
      <c r="H34" s="408"/>
      <c r="I34" s="408"/>
      <c r="J34" s="408"/>
      <c r="K34" s="409"/>
      <c r="L34" s="413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6"/>
      <c r="AK34" s="396"/>
      <c r="AL34" s="397"/>
      <c r="AM34" s="424"/>
      <c r="AN34" s="424"/>
      <c r="AO34" s="424"/>
      <c r="AP34" s="424"/>
      <c r="AQ34" s="424"/>
      <c r="AR34" s="424"/>
      <c r="AS34" s="426"/>
      <c r="AT34" s="427"/>
      <c r="AU34" s="395"/>
      <c r="AV34" s="395"/>
      <c r="AW34" s="395"/>
      <c r="AX34" s="395"/>
      <c r="AY34" s="395"/>
      <c r="AZ34" s="395"/>
      <c r="BA34" s="395"/>
      <c r="BB34" s="395"/>
      <c r="BC34" s="395"/>
      <c r="BD34" s="395"/>
      <c r="BE34" s="395"/>
      <c r="BF34" s="395"/>
      <c r="BG34" s="395"/>
      <c r="BH34" s="395"/>
      <c r="BI34" s="395"/>
      <c r="BJ34" s="395"/>
      <c r="BK34" s="395"/>
      <c r="BL34" s="395"/>
      <c r="BM34" s="387"/>
      <c r="BN34" s="387"/>
      <c r="BO34" s="387"/>
      <c r="BP34" s="387"/>
      <c r="BQ34" s="387"/>
      <c r="BR34" s="387"/>
      <c r="BS34" s="387"/>
      <c r="BT34" s="387"/>
      <c r="BU34" s="387"/>
      <c r="BV34" s="387"/>
      <c r="BW34" s="387"/>
      <c r="BX34" s="387"/>
      <c r="BY34" s="387"/>
      <c r="BZ34" s="387"/>
      <c r="CA34" s="387"/>
      <c r="CB34" s="387"/>
      <c r="CC34" s="387"/>
      <c r="CD34" s="387"/>
      <c r="CE34" s="388"/>
    </row>
    <row r="35" spans="1:83" x14ac:dyDescent="0.15">
      <c r="A35" s="401"/>
      <c r="B35" s="402"/>
      <c r="C35" s="402"/>
      <c r="D35" s="403"/>
      <c r="F35" s="407">
        <v>7</v>
      </c>
      <c r="G35" s="408"/>
      <c r="H35" s="408"/>
      <c r="I35" s="408"/>
      <c r="J35" s="408"/>
      <c r="K35" s="409"/>
      <c r="L35" s="421" t="str">
        <f>IF(入力シート!$H$60="","",入力シート!$H$60&amp;"　"&amp;入力シート!$J$60)</f>
        <v/>
      </c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  <c r="X35" s="422"/>
      <c r="Y35" s="422"/>
      <c r="Z35" s="422"/>
      <c r="AA35" s="422"/>
      <c r="AB35" s="423"/>
      <c r="AC35" s="423"/>
      <c r="AD35" s="423"/>
      <c r="AE35" s="423"/>
      <c r="AF35" s="395" t="str">
        <f>IF(入力シート!$R$60="","",入力シート!$R$60)</f>
        <v/>
      </c>
      <c r="AG35" s="395"/>
      <c r="AH35" s="395"/>
      <c r="AI35" s="395"/>
      <c r="AJ35" s="396" t="str">
        <f>IF(入力シート!$O$60="","",入力シート!$O$60)</f>
        <v/>
      </c>
      <c r="AK35" s="396"/>
      <c r="AL35" s="397"/>
      <c r="AM35" s="424" t="s">
        <v>186</v>
      </c>
      <c r="AN35" s="424"/>
      <c r="AO35" s="424" t="str">
        <f>IF(入力シート!$P$60="","",入力シート!$P$60)</f>
        <v/>
      </c>
      <c r="AP35" s="424"/>
      <c r="AQ35" s="424" t="s">
        <v>186</v>
      </c>
      <c r="AR35" s="424"/>
      <c r="AS35" s="426" t="str">
        <f>IF(入力シート!$Q$60="","",入力シート!$Q$60)</f>
        <v/>
      </c>
      <c r="AT35" s="427"/>
      <c r="AU35" s="395" t="str">
        <f>IF(入力シート!$L$60="","",入力シート!$L$60)</f>
        <v/>
      </c>
      <c r="AV35" s="395"/>
      <c r="AW35" s="395"/>
      <c r="AX35" s="395"/>
      <c r="AY35" s="395"/>
      <c r="AZ35" s="395"/>
      <c r="BA35" s="395"/>
      <c r="BB35" s="395"/>
      <c r="BC35" s="395"/>
      <c r="BD35" s="395"/>
      <c r="BE35" s="395"/>
      <c r="BF35" s="395"/>
      <c r="BG35" s="395"/>
      <c r="BH35" s="395"/>
      <c r="BI35" s="395"/>
      <c r="BJ35" s="395"/>
      <c r="BK35" s="395"/>
      <c r="BL35" s="395"/>
      <c r="BM35" s="387"/>
      <c r="BN35" s="387"/>
      <c r="BO35" s="387"/>
      <c r="BP35" s="387"/>
      <c r="BQ35" s="387"/>
      <c r="BR35" s="387"/>
      <c r="BS35" s="387"/>
      <c r="BT35" s="387"/>
      <c r="BU35" s="387"/>
      <c r="BV35" s="387"/>
      <c r="BW35" s="387"/>
      <c r="BX35" s="387"/>
      <c r="BY35" s="387"/>
      <c r="BZ35" s="387"/>
      <c r="CA35" s="387"/>
      <c r="CB35" s="387"/>
      <c r="CC35" s="387"/>
      <c r="CD35" s="387"/>
      <c r="CE35" s="388"/>
    </row>
    <row r="36" spans="1:83" x14ac:dyDescent="0.15">
      <c r="A36" s="404"/>
      <c r="B36" s="405"/>
      <c r="C36" s="405"/>
      <c r="D36" s="406"/>
      <c r="F36" s="407"/>
      <c r="G36" s="408"/>
      <c r="H36" s="408"/>
      <c r="I36" s="408"/>
      <c r="J36" s="408"/>
      <c r="K36" s="409"/>
      <c r="L36" s="391" t="str">
        <f>IF(入力シート!$D$60="","",入力シート!$D$60&amp;"　"&amp;入力シート!$F$60)</f>
        <v/>
      </c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5"/>
      <c r="AG36" s="395"/>
      <c r="AH36" s="395"/>
      <c r="AI36" s="395"/>
      <c r="AJ36" s="396"/>
      <c r="AK36" s="396"/>
      <c r="AL36" s="397"/>
      <c r="AM36" s="424"/>
      <c r="AN36" s="424"/>
      <c r="AO36" s="424"/>
      <c r="AP36" s="424"/>
      <c r="AQ36" s="424"/>
      <c r="AR36" s="424"/>
      <c r="AS36" s="426"/>
      <c r="AT36" s="427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  <c r="BF36" s="395"/>
      <c r="BG36" s="395"/>
      <c r="BH36" s="395"/>
      <c r="BI36" s="395"/>
      <c r="BJ36" s="395"/>
      <c r="BK36" s="395"/>
      <c r="BL36" s="395"/>
      <c r="BM36" s="387"/>
      <c r="BN36" s="387"/>
      <c r="BO36" s="387"/>
      <c r="BP36" s="387"/>
      <c r="BQ36" s="387"/>
      <c r="BR36" s="387"/>
      <c r="BS36" s="387"/>
      <c r="BT36" s="387"/>
      <c r="BU36" s="387"/>
      <c r="BV36" s="387"/>
      <c r="BW36" s="387"/>
      <c r="BX36" s="387"/>
      <c r="BY36" s="387"/>
      <c r="BZ36" s="387"/>
      <c r="CA36" s="387"/>
      <c r="CB36" s="387"/>
      <c r="CC36" s="387"/>
      <c r="CD36" s="387"/>
      <c r="CE36" s="388"/>
    </row>
    <row r="37" spans="1:83" x14ac:dyDescent="0.15">
      <c r="F37" s="410"/>
      <c r="G37" s="411"/>
      <c r="H37" s="411"/>
      <c r="I37" s="411"/>
      <c r="J37" s="411"/>
      <c r="K37" s="412"/>
      <c r="L37" s="393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4"/>
      <c r="AI37" s="394"/>
      <c r="AJ37" s="430"/>
      <c r="AK37" s="430"/>
      <c r="AL37" s="431"/>
      <c r="AM37" s="425"/>
      <c r="AN37" s="425"/>
      <c r="AO37" s="425"/>
      <c r="AP37" s="425"/>
      <c r="AQ37" s="425"/>
      <c r="AR37" s="425"/>
      <c r="AS37" s="428"/>
      <c r="AT37" s="429"/>
      <c r="AU37" s="394"/>
      <c r="AV37" s="394"/>
      <c r="AW37" s="394"/>
      <c r="AX37" s="394"/>
      <c r="AY37" s="394"/>
      <c r="AZ37" s="394"/>
      <c r="BA37" s="394"/>
      <c r="BB37" s="394"/>
      <c r="BC37" s="394"/>
      <c r="BD37" s="394"/>
      <c r="BE37" s="394"/>
      <c r="BF37" s="394"/>
      <c r="BG37" s="394"/>
      <c r="BH37" s="394"/>
      <c r="BI37" s="394"/>
      <c r="BJ37" s="394"/>
      <c r="BK37" s="394"/>
      <c r="BL37" s="394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90"/>
    </row>
    <row r="39" spans="1:83" x14ac:dyDescent="0.15">
      <c r="U39" s="111"/>
    </row>
    <row r="40" spans="1:83" x14ac:dyDescent="0.15">
      <c r="L40" s="111" t="s">
        <v>189</v>
      </c>
    </row>
    <row r="41" spans="1:83" ht="13.5" customHeight="1" x14ac:dyDescent="0.15">
      <c r="AP41" s="379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2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/>
      <c r="BU41" s="383"/>
      <c r="BV41" s="383"/>
      <c r="BW41" s="383"/>
      <c r="BX41" s="383"/>
      <c r="BY41" s="383"/>
      <c r="BZ41" s="383"/>
      <c r="CA41" s="383"/>
      <c r="CB41" s="379"/>
      <c r="CC41" s="380"/>
      <c r="CD41" s="380"/>
      <c r="CE41" s="380"/>
    </row>
    <row r="42" spans="1:83" ht="13.5" customHeight="1" x14ac:dyDescent="0.15">
      <c r="S42" s="112" t="s">
        <v>14</v>
      </c>
      <c r="T42" s="402">
        <f>入力シート!$E$15</f>
        <v>0</v>
      </c>
      <c r="U42" s="402"/>
      <c r="V42" s="402" t="s">
        <v>15</v>
      </c>
      <c r="W42" s="402"/>
      <c r="X42" s="402">
        <f>入力シート!$G$15</f>
        <v>0</v>
      </c>
      <c r="Y42" s="402"/>
      <c r="Z42" s="402" t="s">
        <v>16</v>
      </c>
      <c r="AA42" s="402"/>
      <c r="AB42" s="402">
        <f>入力シート!$I$15</f>
        <v>0</v>
      </c>
      <c r="AC42" s="402"/>
      <c r="AD42" s="402" t="s">
        <v>17</v>
      </c>
      <c r="AE42" s="402"/>
      <c r="AP42" s="380"/>
      <c r="AQ42" s="380"/>
      <c r="AR42" s="380"/>
      <c r="AS42" s="380"/>
      <c r="AT42" s="380"/>
      <c r="AU42" s="380"/>
      <c r="AV42" s="380"/>
      <c r="AW42" s="380"/>
      <c r="AX42" s="380"/>
      <c r="AY42" s="380"/>
      <c r="AZ42" s="380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/>
      <c r="BU42" s="383"/>
      <c r="BV42" s="383"/>
      <c r="BW42" s="383"/>
      <c r="BX42" s="383"/>
      <c r="BY42" s="383"/>
      <c r="BZ42" s="383"/>
      <c r="CA42" s="383"/>
      <c r="CB42" s="380"/>
      <c r="CC42" s="380"/>
      <c r="CD42" s="380"/>
      <c r="CE42" s="380"/>
    </row>
    <row r="44" spans="1:83" ht="13.5" customHeight="1" x14ac:dyDescent="0.15">
      <c r="F44" s="111" t="s">
        <v>190</v>
      </c>
      <c r="AP44" s="379" t="s">
        <v>191</v>
      </c>
      <c r="AQ44" s="380"/>
      <c r="AR44" s="380"/>
      <c r="AS44" s="380"/>
      <c r="AT44" s="380"/>
      <c r="AU44" s="380"/>
      <c r="AV44" s="380"/>
      <c r="AW44" s="380"/>
      <c r="AX44" s="380"/>
      <c r="AY44" s="380"/>
      <c r="AZ44" s="380"/>
      <c r="BA44" s="382" t="str">
        <f>入力シート!$D$25&amp;"　"&amp;入力シート!$F$25</f>
        <v>　</v>
      </c>
      <c r="BB44" s="383"/>
      <c r="BC44" s="383"/>
      <c r="BD44" s="383"/>
      <c r="BE44" s="383"/>
      <c r="BF44" s="383"/>
      <c r="BG44" s="383"/>
      <c r="BH44" s="383"/>
      <c r="BI44" s="383"/>
      <c r="BJ44" s="383"/>
      <c r="BK44" s="383"/>
      <c r="BL44" s="383"/>
      <c r="BM44" s="383"/>
      <c r="BN44" s="383"/>
      <c r="BO44" s="383"/>
      <c r="BP44" s="383"/>
      <c r="BQ44" s="383"/>
      <c r="BR44" s="383"/>
      <c r="BS44" s="383"/>
      <c r="BT44" s="383"/>
      <c r="BU44" s="383"/>
      <c r="BV44" s="383"/>
      <c r="BW44" s="383"/>
      <c r="BX44" s="383"/>
      <c r="BY44" s="383"/>
      <c r="BZ44" s="383"/>
      <c r="CA44" s="383"/>
      <c r="CB44" s="379" t="s">
        <v>167</v>
      </c>
      <c r="CC44" s="380"/>
      <c r="CD44" s="380"/>
      <c r="CE44" s="380"/>
    </row>
    <row r="45" spans="1:83" ht="13.5" customHeight="1" x14ac:dyDescent="0.15">
      <c r="AP45" s="381"/>
      <c r="AQ45" s="381"/>
      <c r="AR45" s="381"/>
      <c r="AS45" s="381"/>
      <c r="AT45" s="381"/>
      <c r="AU45" s="381"/>
      <c r="AV45" s="381"/>
      <c r="AW45" s="381"/>
      <c r="AX45" s="381"/>
      <c r="AY45" s="381"/>
      <c r="AZ45" s="381"/>
      <c r="BA45" s="384"/>
      <c r="BB45" s="384"/>
      <c r="BC45" s="384"/>
      <c r="BD45" s="384"/>
      <c r="BE45" s="384"/>
      <c r="BF45" s="384"/>
      <c r="BG45" s="384"/>
      <c r="BH45" s="384"/>
      <c r="BI45" s="384"/>
      <c r="BJ45" s="384"/>
      <c r="BK45" s="384"/>
      <c r="BL45" s="384"/>
      <c r="BM45" s="384"/>
      <c r="BN45" s="384"/>
      <c r="BO45" s="384"/>
      <c r="BP45" s="384"/>
      <c r="BQ45" s="384"/>
      <c r="BR45" s="384"/>
      <c r="BS45" s="384"/>
      <c r="BT45" s="384"/>
      <c r="BU45" s="384"/>
      <c r="BV45" s="384"/>
      <c r="BW45" s="384"/>
      <c r="BX45" s="384"/>
      <c r="BY45" s="384"/>
      <c r="BZ45" s="384"/>
      <c r="CA45" s="384"/>
      <c r="CB45" s="381"/>
      <c r="CC45" s="381"/>
      <c r="CD45" s="381"/>
      <c r="CE45" s="381"/>
    </row>
    <row r="46" spans="1:83" ht="1.35" customHeight="1" x14ac:dyDescent="0.15"/>
    <row r="47" spans="1:83" ht="20.25" customHeight="1" x14ac:dyDescent="0.15">
      <c r="A47" s="468" t="s">
        <v>192</v>
      </c>
      <c r="B47" s="468"/>
      <c r="C47" s="468"/>
      <c r="D47" s="468"/>
      <c r="F47" s="462" t="s">
        <v>169</v>
      </c>
      <c r="G47" s="463"/>
      <c r="H47" s="463"/>
      <c r="I47" s="464"/>
      <c r="J47" s="464"/>
      <c r="K47" s="464"/>
      <c r="L47" s="464"/>
      <c r="M47" s="220"/>
      <c r="N47" s="464" t="str">
        <f>$N$1</f>
        <v>岩手県</v>
      </c>
      <c r="O47" s="464"/>
      <c r="P47" s="464"/>
      <c r="Q47" s="464"/>
      <c r="R47" s="464"/>
      <c r="S47" s="220"/>
      <c r="T47" s="220"/>
      <c r="U47" s="286"/>
      <c r="V47" s="469" t="str">
        <f>$V$1</f>
        <v>令和４年度 第５１回 全国高等学校選抜バドミントン大会</v>
      </c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3"/>
      <c r="AO47" s="323"/>
      <c r="AP47" s="323"/>
      <c r="AQ47" s="323"/>
      <c r="AR47" s="323"/>
      <c r="AS47" s="323"/>
      <c r="AT47" s="323"/>
      <c r="AU47" s="323"/>
      <c r="AV47" s="323"/>
      <c r="AW47" s="323"/>
      <c r="AX47" s="323"/>
      <c r="AY47" s="323"/>
      <c r="AZ47" s="323"/>
      <c r="BA47" s="323"/>
      <c r="BB47" s="323"/>
      <c r="BC47" s="323"/>
      <c r="BD47" s="323"/>
      <c r="BE47" s="323"/>
      <c r="BF47" s="323"/>
      <c r="BG47" s="323"/>
      <c r="BH47" s="323"/>
      <c r="BI47" s="323"/>
      <c r="BJ47" s="323"/>
      <c r="BK47" s="323"/>
      <c r="BL47" s="323"/>
      <c r="BM47" s="323"/>
      <c r="BN47" s="323"/>
      <c r="BO47" s="323"/>
      <c r="BP47" s="470"/>
      <c r="BQ47" s="465" t="s">
        <v>18</v>
      </c>
      <c r="BR47" s="341"/>
      <c r="BS47" s="341"/>
      <c r="BT47" s="341"/>
      <c r="BU47" s="341"/>
      <c r="BV47" s="341"/>
      <c r="BW47" s="466"/>
      <c r="BX47" s="452">
        <f>$BX$1</f>
        <v>0</v>
      </c>
      <c r="BY47" s="341"/>
      <c r="BZ47" s="341"/>
      <c r="CA47" s="341"/>
      <c r="CB47" s="341"/>
      <c r="CC47" s="341"/>
      <c r="CD47" s="341"/>
      <c r="CE47" s="370"/>
    </row>
    <row r="48" spans="1:83" ht="20.25" customHeight="1" x14ac:dyDescent="0.15">
      <c r="A48" s="468"/>
      <c r="B48" s="468"/>
      <c r="C48" s="468"/>
      <c r="D48" s="468"/>
      <c r="F48" s="471" t="s">
        <v>172</v>
      </c>
      <c r="G48" s="428"/>
      <c r="H48" s="428"/>
      <c r="I48" s="429"/>
      <c r="J48" s="429"/>
      <c r="K48" s="429"/>
      <c r="L48" s="429"/>
      <c r="M48" s="472"/>
      <c r="N48" s="429" t="s">
        <v>173</v>
      </c>
      <c r="O48" s="429"/>
      <c r="P48" s="429"/>
      <c r="Q48" s="429"/>
      <c r="R48" s="429"/>
      <c r="S48" s="429"/>
      <c r="T48" s="429"/>
      <c r="U48" s="473"/>
      <c r="V48" s="469" t="s">
        <v>216</v>
      </c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3"/>
      <c r="BC48" s="323"/>
      <c r="BD48" s="323"/>
      <c r="BE48" s="323"/>
      <c r="BF48" s="323"/>
      <c r="BG48" s="323"/>
      <c r="BH48" s="323"/>
      <c r="BI48" s="323"/>
      <c r="BJ48" s="323"/>
      <c r="BK48" s="323"/>
      <c r="BL48" s="323"/>
      <c r="BM48" s="323"/>
      <c r="BN48" s="323"/>
      <c r="BO48" s="323"/>
      <c r="BP48" s="470"/>
      <c r="BQ48" s="371"/>
      <c r="BR48" s="343"/>
      <c r="BS48" s="343"/>
      <c r="BT48" s="343"/>
      <c r="BU48" s="343"/>
      <c r="BV48" s="343"/>
      <c r="BW48" s="467"/>
      <c r="BX48" s="342"/>
      <c r="BY48" s="343"/>
      <c r="BZ48" s="343"/>
      <c r="CA48" s="343"/>
      <c r="CB48" s="343"/>
      <c r="CC48" s="343"/>
      <c r="CD48" s="343"/>
      <c r="CE48" s="355"/>
    </row>
    <row r="50" spans="5:83" x14ac:dyDescent="0.15">
      <c r="L50" s="456" t="s">
        <v>175</v>
      </c>
      <c r="M50" s="457"/>
      <c r="N50" s="457"/>
      <c r="O50" s="457"/>
      <c r="P50" s="457"/>
      <c r="Q50" s="457"/>
      <c r="R50" s="457">
        <f>$R$4</f>
        <v>0</v>
      </c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7"/>
      <c r="AS50" s="457"/>
      <c r="AT50" s="457"/>
      <c r="AU50" s="457"/>
      <c r="AV50" s="457"/>
      <c r="AW50" s="457"/>
      <c r="AX50" s="457"/>
      <c r="AY50" s="457"/>
      <c r="AZ50" s="457"/>
      <c r="BA50" s="457"/>
      <c r="BB50" s="457"/>
      <c r="BC50" s="457"/>
      <c r="BD50" s="457"/>
      <c r="BE50" s="457"/>
      <c r="BF50" s="457"/>
      <c r="BG50" s="457"/>
      <c r="BH50" s="457" t="s">
        <v>175</v>
      </c>
      <c r="BI50" s="457"/>
      <c r="BJ50" s="457"/>
      <c r="BK50" s="457"/>
      <c r="BL50" s="457"/>
      <c r="BM50" s="457"/>
      <c r="BN50" s="457"/>
      <c r="BO50" s="457"/>
      <c r="BP50" s="457"/>
      <c r="BQ50" s="457"/>
      <c r="BR50" s="457"/>
      <c r="BS50" s="457" t="str">
        <f>$BS$4</f>
        <v>　</v>
      </c>
      <c r="BT50" s="457"/>
      <c r="BU50" s="457"/>
      <c r="BV50" s="457"/>
      <c r="BW50" s="457"/>
      <c r="BX50" s="457"/>
      <c r="BY50" s="457"/>
      <c r="BZ50" s="457"/>
      <c r="CA50" s="457"/>
      <c r="CB50" s="457"/>
      <c r="CC50" s="457"/>
      <c r="CD50" s="457"/>
      <c r="CE50" s="458"/>
    </row>
    <row r="51" spans="5:83" x14ac:dyDescent="0.15">
      <c r="L51" s="437" t="s">
        <v>176</v>
      </c>
      <c r="M51" s="438"/>
      <c r="N51" s="438"/>
      <c r="O51" s="438"/>
      <c r="P51" s="438"/>
      <c r="Q51" s="438"/>
      <c r="R51" s="454">
        <f>$R$5</f>
        <v>0</v>
      </c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4"/>
      <c r="AI51" s="454"/>
      <c r="AJ51" s="454"/>
      <c r="AK51" s="454"/>
      <c r="AL51" s="454"/>
      <c r="AM51" s="454"/>
      <c r="AN51" s="454"/>
      <c r="AO51" s="454"/>
      <c r="AP51" s="454"/>
      <c r="AQ51" s="454"/>
      <c r="AR51" s="454"/>
      <c r="AS51" s="454"/>
      <c r="AT51" s="454"/>
      <c r="AU51" s="454"/>
      <c r="AV51" s="454"/>
      <c r="AW51" s="454"/>
      <c r="AX51" s="454"/>
      <c r="AY51" s="454"/>
      <c r="AZ51" s="454"/>
      <c r="BA51" s="454"/>
      <c r="BB51" s="454"/>
      <c r="BC51" s="454"/>
      <c r="BD51" s="454"/>
      <c r="BE51" s="454"/>
      <c r="BF51" s="454"/>
      <c r="BG51" s="454"/>
      <c r="BH51" s="438" t="s">
        <v>51</v>
      </c>
      <c r="BI51" s="438"/>
      <c r="BJ51" s="438"/>
      <c r="BK51" s="438"/>
      <c r="BL51" s="438"/>
      <c r="BM51" s="438"/>
      <c r="BN51" s="438"/>
      <c r="BO51" s="438"/>
      <c r="BP51" s="438"/>
      <c r="BQ51" s="438"/>
      <c r="BR51" s="438"/>
      <c r="BS51" s="438" t="str">
        <f>$BS$5</f>
        <v>　</v>
      </c>
      <c r="BT51" s="438"/>
      <c r="BU51" s="438"/>
      <c r="BV51" s="438"/>
      <c r="BW51" s="438"/>
      <c r="BX51" s="438"/>
      <c r="BY51" s="438"/>
      <c r="BZ51" s="438"/>
      <c r="CA51" s="438"/>
      <c r="CB51" s="438"/>
      <c r="CC51" s="438"/>
      <c r="CD51" s="438"/>
      <c r="CE51" s="442"/>
    </row>
    <row r="52" spans="5:83" x14ac:dyDescent="0.15">
      <c r="L52" s="440"/>
      <c r="M52" s="427"/>
      <c r="N52" s="427"/>
      <c r="O52" s="427"/>
      <c r="P52" s="427"/>
      <c r="Q52" s="427"/>
      <c r="R52" s="455"/>
      <c r="S52" s="455"/>
      <c r="T52" s="455"/>
      <c r="U52" s="455"/>
      <c r="V52" s="455"/>
      <c r="W52" s="455"/>
      <c r="X52" s="455"/>
      <c r="Y52" s="455"/>
      <c r="Z52" s="455"/>
      <c r="AA52" s="455"/>
      <c r="AB52" s="455"/>
      <c r="AC52" s="455"/>
      <c r="AD52" s="455"/>
      <c r="AE52" s="455"/>
      <c r="AF52" s="455"/>
      <c r="AG52" s="455"/>
      <c r="AH52" s="455"/>
      <c r="AI52" s="455"/>
      <c r="AJ52" s="455"/>
      <c r="AK52" s="455"/>
      <c r="AL52" s="455"/>
      <c r="AM52" s="455"/>
      <c r="AN52" s="455"/>
      <c r="AO52" s="455"/>
      <c r="AP52" s="455"/>
      <c r="AQ52" s="455"/>
      <c r="AR52" s="455"/>
      <c r="AS52" s="455"/>
      <c r="AT52" s="455"/>
      <c r="AU52" s="455"/>
      <c r="AV52" s="455"/>
      <c r="AW52" s="455"/>
      <c r="AX52" s="455"/>
      <c r="AY52" s="455"/>
      <c r="AZ52" s="455"/>
      <c r="BA52" s="455"/>
      <c r="BB52" s="455"/>
      <c r="BC52" s="455"/>
      <c r="BD52" s="455"/>
      <c r="BE52" s="455"/>
      <c r="BF52" s="455"/>
      <c r="BG52" s="455"/>
      <c r="BH52" s="427"/>
      <c r="BI52" s="427"/>
      <c r="BJ52" s="427"/>
      <c r="BK52" s="427"/>
      <c r="BL52" s="427"/>
      <c r="BM52" s="427"/>
      <c r="BN52" s="427"/>
      <c r="BO52" s="427"/>
      <c r="BP52" s="427"/>
      <c r="BQ52" s="427"/>
      <c r="BR52" s="427"/>
      <c r="BS52" s="427"/>
      <c r="BT52" s="427"/>
      <c r="BU52" s="427"/>
      <c r="BV52" s="427"/>
      <c r="BW52" s="427"/>
      <c r="BX52" s="427"/>
      <c r="BY52" s="427"/>
      <c r="BZ52" s="427"/>
      <c r="CA52" s="427"/>
      <c r="CB52" s="427"/>
      <c r="CC52" s="427"/>
      <c r="CD52" s="427"/>
      <c r="CE52" s="436"/>
    </row>
    <row r="53" spans="5:83" x14ac:dyDescent="0.15">
      <c r="L53" s="440" t="s">
        <v>177</v>
      </c>
      <c r="M53" s="427"/>
      <c r="N53" s="427"/>
      <c r="O53" s="427"/>
      <c r="P53" s="427"/>
      <c r="Q53" s="427"/>
      <c r="R53" s="103"/>
      <c r="S53" s="459" t="s">
        <v>178</v>
      </c>
      <c r="T53" s="460"/>
      <c r="U53" s="399">
        <f>$U$7</f>
        <v>0</v>
      </c>
      <c r="V53" s="399"/>
      <c r="W53" s="399"/>
      <c r="X53" s="399"/>
      <c r="Y53" s="399" t="s">
        <v>179</v>
      </c>
      <c r="Z53" s="399"/>
      <c r="AA53" s="399">
        <f>$AA$7</f>
        <v>0</v>
      </c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400"/>
      <c r="BH53" s="427" t="s">
        <v>26</v>
      </c>
      <c r="BI53" s="427"/>
      <c r="BJ53" s="427"/>
      <c r="BK53" s="427"/>
      <c r="BL53" s="427"/>
      <c r="BM53" s="427"/>
      <c r="BN53" s="427"/>
      <c r="BO53" s="427"/>
      <c r="BP53" s="427"/>
      <c r="BQ53" s="427"/>
      <c r="BR53" s="427"/>
      <c r="BS53" s="427">
        <f>$BS$7</f>
        <v>0</v>
      </c>
      <c r="BT53" s="427"/>
      <c r="BU53" s="461"/>
      <c r="BV53" s="424" t="s">
        <v>179</v>
      </c>
      <c r="BW53" s="424"/>
      <c r="BX53" s="424">
        <f>$BX$7</f>
        <v>0</v>
      </c>
      <c r="BY53" s="424"/>
      <c r="BZ53" s="453"/>
      <c r="CA53" s="424" t="s">
        <v>179</v>
      </c>
      <c r="CB53" s="424"/>
      <c r="CC53" s="426">
        <f>$CC$7</f>
        <v>0</v>
      </c>
      <c r="CD53" s="427"/>
      <c r="CE53" s="436"/>
    </row>
    <row r="54" spans="5:83" x14ac:dyDescent="0.15">
      <c r="L54" s="440"/>
      <c r="M54" s="427"/>
      <c r="N54" s="427"/>
      <c r="O54" s="427"/>
      <c r="P54" s="427"/>
      <c r="Q54" s="427"/>
      <c r="R54" s="109"/>
      <c r="S54" s="406">
        <f>$S$8</f>
        <v>0</v>
      </c>
      <c r="T54" s="438"/>
      <c r="U54" s="438"/>
      <c r="V54" s="438"/>
      <c r="W54" s="438"/>
      <c r="X54" s="438"/>
      <c r="Y54" s="438"/>
      <c r="Z54" s="438"/>
      <c r="AA54" s="438"/>
      <c r="AB54" s="438"/>
      <c r="AC54" s="438"/>
      <c r="AD54" s="438"/>
      <c r="AE54" s="438"/>
      <c r="AF54" s="438"/>
      <c r="AG54" s="438"/>
      <c r="AH54" s="438"/>
      <c r="AI54" s="438"/>
      <c r="AJ54" s="438"/>
      <c r="AK54" s="438"/>
      <c r="AL54" s="438"/>
      <c r="AM54" s="438"/>
      <c r="AN54" s="438"/>
      <c r="AO54" s="438"/>
      <c r="AP54" s="438"/>
      <c r="AQ54" s="438"/>
      <c r="AR54" s="438"/>
      <c r="AS54" s="438"/>
      <c r="AT54" s="438"/>
      <c r="AU54" s="438"/>
      <c r="AV54" s="438"/>
      <c r="AW54" s="438"/>
      <c r="AX54" s="438"/>
      <c r="AY54" s="438"/>
      <c r="AZ54" s="438"/>
      <c r="BA54" s="438"/>
      <c r="BB54" s="438"/>
      <c r="BC54" s="438"/>
      <c r="BD54" s="438"/>
      <c r="BE54" s="438"/>
      <c r="BF54" s="438"/>
      <c r="BG54" s="438"/>
      <c r="BH54" s="427"/>
      <c r="BI54" s="427"/>
      <c r="BJ54" s="427"/>
      <c r="BK54" s="427"/>
      <c r="BL54" s="427"/>
      <c r="BM54" s="427"/>
      <c r="BN54" s="427"/>
      <c r="BO54" s="427"/>
      <c r="BP54" s="427"/>
      <c r="BQ54" s="427"/>
      <c r="BR54" s="427"/>
      <c r="BS54" s="427"/>
      <c r="BT54" s="427"/>
      <c r="BU54" s="461"/>
      <c r="BV54" s="424"/>
      <c r="BW54" s="424"/>
      <c r="BX54" s="424"/>
      <c r="BY54" s="424"/>
      <c r="BZ54" s="453"/>
      <c r="CA54" s="424"/>
      <c r="CB54" s="424"/>
      <c r="CC54" s="426"/>
      <c r="CD54" s="427"/>
      <c r="CE54" s="436"/>
    </row>
    <row r="55" spans="5:83" x14ac:dyDescent="0.15">
      <c r="L55" s="421" t="s">
        <v>175</v>
      </c>
      <c r="M55" s="422"/>
      <c r="N55" s="422"/>
      <c r="O55" s="422"/>
      <c r="P55" s="422"/>
      <c r="Q55" s="422"/>
      <c r="R55" s="422"/>
      <c r="S55" s="422"/>
      <c r="T55" s="422"/>
      <c r="U55" s="422"/>
      <c r="V55" s="444"/>
      <c r="W55" s="422" t="str">
        <f>$W$9</f>
        <v>　</v>
      </c>
      <c r="X55" s="422"/>
      <c r="Y55" s="422"/>
      <c r="Z55" s="422"/>
      <c r="AA55" s="422"/>
      <c r="AB55" s="422"/>
      <c r="AC55" s="422"/>
      <c r="AD55" s="422"/>
      <c r="AE55" s="422"/>
      <c r="AF55" s="422"/>
      <c r="AG55" s="444"/>
      <c r="AH55" s="444"/>
      <c r="AI55" s="444"/>
      <c r="AJ55" s="422" t="s">
        <v>175</v>
      </c>
      <c r="AK55" s="422"/>
      <c r="AL55" s="422"/>
      <c r="AM55" s="422"/>
      <c r="AN55" s="422"/>
      <c r="AO55" s="422"/>
      <c r="AP55" s="422"/>
      <c r="AQ55" s="422"/>
      <c r="AR55" s="422"/>
      <c r="AS55" s="422"/>
      <c r="AT55" s="444"/>
      <c r="AU55" s="422" t="str">
        <f>$AU$9</f>
        <v/>
      </c>
      <c r="AV55" s="422"/>
      <c r="AW55" s="422"/>
      <c r="AX55" s="422"/>
      <c r="AY55" s="422"/>
      <c r="AZ55" s="422"/>
      <c r="BA55" s="422"/>
      <c r="BB55" s="422"/>
      <c r="BC55" s="422"/>
      <c r="BD55" s="422"/>
      <c r="BE55" s="444"/>
      <c r="BF55" s="444"/>
      <c r="BG55" s="444"/>
      <c r="BH55" s="422" t="s">
        <v>175</v>
      </c>
      <c r="BI55" s="422"/>
      <c r="BJ55" s="422"/>
      <c r="BK55" s="422"/>
      <c r="BL55" s="422"/>
      <c r="BM55" s="422"/>
      <c r="BN55" s="422"/>
      <c r="BO55" s="422"/>
      <c r="BP55" s="422"/>
      <c r="BQ55" s="422"/>
      <c r="BR55" s="444"/>
      <c r="BS55" s="422" t="str">
        <f>$BS$9</f>
        <v/>
      </c>
      <c r="BT55" s="422"/>
      <c r="BU55" s="422"/>
      <c r="BV55" s="422"/>
      <c r="BW55" s="422"/>
      <c r="BX55" s="422"/>
      <c r="BY55" s="422"/>
      <c r="BZ55" s="422"/>
      <c r="CA55" s="422"/>
      <c r="CB55" s="422"/>
      <c r="CC55" s="444"/>
      <c r="CD55" s="444"/>
      <c r="CE55" s="445"/>
    </row>
    <row r="56" spans="5:83" x14ac:dyDescent="0.15">
      <c r="L56" s="437" t="s">
        <v>53</v>
      </c>
      <c r="M56" s="438"/>
      <c r="N56" s="438"/>
      <c r="O56" s="438"/>
      <c r="P56" s="438"/>
      <c r="Q56" s="438"/>
      <c r="R56" s="438"/>
      <c r="S56" s="438"/>
      <c r="T56" s="438"/>
      <c r="U56" s="438"/>
      <c r="V56" s="439"/>
      <c r="W56" s="438" t="str">
        <f>$W$10</f>
        <v>　</v>
      </c>
      <c r="X56" s="438"/>
      <c r="Y56" s="438"/>
      <c r="Z56" s="438"/>
      <c r="AA56" s="438"/>
      <c r="AB56" s="438"/>
      <c r="AC56" s="438"/>
      <c r="AD56" s="438"/>
      <c r="AE56" s="438"/>
      <c r="AF56" s="438"/>
      <c r="AG56" s="438"/>
      <c r="AH56" s="438"/>
      <c r="AI56" s="438"/>
      <c r="AJ56" s="438" t="s">
        <v>55</v>
      </c>
      <c r="AK56" s="438"/>
      <c r="AL56" s="438"/>
      <c r="AM56" s="438"/>
      <c r="AN56" s="438"/>
      <c r="AO56" s="438"/>
      <c r="AP56" s="438"/>
      <c r="AQ56" s="438"/>
      <c r="AR56" s="438"/>
      <c r="AS56" s="438"/>
      <c r="AT56" s="439"/>
      <c r="AU56" s="438" t="str">
        <f>$AU$10</f>
        <v/>
      </c>
      <c r="AV56" s="438"/>
      <c r="AW56" s="438"/>
      <c r="AX56" s="438"/>
      <c r="AY56" s="438"/>
      <c r="AZ56" s="438"/>
      <c r="BA56" s="438"/>
      <c r="BB56" s="438"/>
      <c r="BC56" s="438"/>
      <c r="BD56" s="438"/>
      <c r="BE56" s="438"/>
      <c r="BF56" s="438"/>
      <c r="BG56" s="438"/>
      <c r="BH56" s="438" t="s">
        <v>57</v>
      </c>
      <c r="BI56" s="438"/>
      <c r="BJ56" s="438"/>
      <c r="BK56" s="438"/>
      <c r="BL56" s="438"/>
      <c r="BM56" s="438"/>
      <c r="BN56" s="438"/>
      <c r="BO56" s="438"/>
      <c r="BP56" s="438"/>
      <c r="BQ56" s="438"/>
      <c r="BR56" s="439"/>
      <c r="BS56" s="438" t="str">
        <f>$BS$10</f>
        <v/>
      </c>
      <c r="BT56" s="438"/>
      <c r="BU56" s="438"/>
      <c r="BV56" s="438"/>
      <c r="BW56" s="438"/>
      <c r="BX56" s="438"/>
      <c r="BY56" s="438"/>
      <c r="BZ56" s="438"/>
      <c r="CA56" s="438"/>
      <c r="CB56" s="438"/>
      <c r="CC56" s="438"/>
      <c r="CD56" s="438"/>
      <c r="CE56" s="442"/>
    </row>
    <row r="57" spans="5:83" x14ac:dyDescent="0.15">
      <c r="L57" s="443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41"/>
      <c r="BI57" s="441"/>
      <c r="BJ57" s="441"/>
      <c r="BK57" s="441"/>
      <c r="BL57" s="441"/>
      <c r="BM57" s="441"/>
      <c r="BN57" s="441"/>
      <c r="BO57" s="441"/>
      <c r="BP57" s="441"/>
      <c r="BQ57" s="441"/>
      <c r="BR57" s="441"/>
      <c r="BS57" s="427"/>
      <c r="BT57" s="427"/>
      <c r="BU57" s="427"/>
      <c r="BV57" s="427"/>
      <c r="BW57" s="427"/>
      <c r="BX57" s="427"/>
      <c r="BY57" s="427"/>
      <c r="BZ57" s="427"/>
      <c r="CA57" s="427"/>
      <c r="CB57" s="427"/>
      <c r="CC57" s="427"/>
      <c r="CD57" s="427"/>
      <c r="CE57" s="436"/>
    </row>
    <row r="58" spans="5:83" x14ac:dyDescent="0.15">
      <c r="L58" s="446" t="str">
        <f>L12</f>
        <v>令 和 ４ 年 度</v>
      </c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27" t="str">
        <f>$W$12</f>
        <v/>
      </c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48" t="str">
        <f>L58</f>
        <v>令 和 ４ 年 度</v>
      </c>
      <c r="AK58" s="447"/>
      <c r="AL58" s="447"/>
      <c r="AM58" s="447"/>
      <c r="AN58" s="447"/>
      <c r="AO58" s="447"/>
      <c r="AP58" s="447"/>
      <c r="AQ58" s="447"/>
      <c r="AR58" s="447"/>
      <c r="AS58" s="447"/>
      <c r="AT58" s="447"/>
      <c r="AU58" s="427" t="str">
        <f>$AU$12</f>
        <v/>
      </c>
      <c r="AV58" s="427"/>
      <c r="AW58" s="427"/>
      <c r="AX58" s="427"/>
      <c r="AY58" s="427"/>
      <c r="AZ58" s="427"/>
      <c r="BA58" s="427"/>
      <c r="BB58" s="427"/>
      <c r="BC58" s="427"/>
      <c r="BD58" s="427"/>
      <c r="BE58" s="427"/>
      <c r="BF58" s="427"/>
      <c r="BG58" s="427"/>
      <c r="BH58" s="448" t="str">
        <f>L58</f>
        <v>令 和 ４ 年 度</v>
      </c>
      <c r="BI58" s="447"/>
      <c r="BJ58" s="447"/>
      <c r="BK58" s="447"/>
      <c r="BL58" s="447"/>
      <c r="BM58" s="447"/>
      <c r="BN58" s="447"/>
      <c r="BO58" s="447"/>
      <c r="BP58" s="447"/>
      <c r="BQ58" s="447"/>
      <c r="BR58" s="447"/>
      <c r="BS58" s="427" t="str">
        <f>$BS$12</f>
        <v/>
      </c>
      <c r="BT58" s="427"/>
      <c r="BU58" s="427"/>
      <c r="BV58" s="427"/>
      <c r="BW58" s="427"/>
      <c r="BX58" s="427"/>
      <c r="BY58" s="427"/>
      <c r="BZ58" s="427"/>
      <c r="CA58" s="427"/>
      <c r="CB58" s="427"/>
      <c r="CC58" s="427"/>
      <c r="CD58" s="427"/>
      <c r="CE58" s="436"/>
    </row>
    <row r="59" spans="5:83" x14ac:dyDescent="0.15">
      <c r="L59" s="449" t="s">
        <v>194</v>
      </c>
      <c r="M59" s="450"/>
      <c r="N59" s="450"/>
      <c r="O59" s="450"/>
      <c r="P59" s="450"/>
      <c r="Q59" s="450"/>
      <c r="R59" s="450"/>
      <c r="S59" s="450"/>
      <c r="T59" s="450"/>
      <c r="U59" s="450"/>
      <c r="V59" s="450"/>
      <c r="W59" s="427"/>
      <c r="X59" s="427"/>
      <c r="Y59" s="427"/>
      <c r="Z59" s="427"/>
      <c r="AA59" s="427"/>
      <c r="AB59" s="427"/>
      <c r="AC59" s="427"/>
      <c r="AD59" s="427"/>
      <c r="AE59" s="427"/>
      <c r="AF59" s="427"/>
      <c r="AG59" s="427"/>
      <c r="AH59" s="427"/>
      <c r="AI59" s="427"/>
      <c r="AJ59" s="451" t="str">
        <f>L59</f>
        <v>日本協会登録番号</v>
      </c>
      <c r="AK59" s="450"/>
      <c r="AL59" s="450"/>
      <c r="AM59" s="450"/>
      <c r="AN59" s="450"/>
      <c r="AO59" s="450"/>
      <c r="AP59" s="450"/>
      <c r="AQ59" s="450"/>
      <c r="AR59" s="450"/>
      <c r="AS59" s="450"/>
      <c r="AT59" s="450"/>
      <c r="AU59" s="427"/>
      <c r="AV59" s="427"/>
      <c r="AW59" s="427"/>
      <c r="AX59" s="427"/>
      <c r="AY59" s="427"/>
      <c r="AZ59" s="427"/>
      <c r="BA59" s="427"/>
      <c r="BB59" s="427"/>
      <c r="BC59" s="427"/>
      <c r="BD59" s="427"/>
      <c r="BE59" s="427"/>
      <c r="BF59" s="427"/>
      <c r="BG59" s="427"/>
      <c r="BH59" s="451" t="str">
        <f>L59</f>
        <v>日本協会登録番号</v>
      </c>
      <c r="BI59" s="450"/>
      <c r="BJ59" s="450"/>
      <c r="BK59" s="450"/>
      <c r="BL59" s="450"/>
      <c r="BM59" s="450"/>
      <c r="BN59" s="450"/>
      <c r="BO59" s="450"/>
      <c r="BP59" s="450"/>
      <c r="BQ59" s="450"/>
      <c r="BR59" s="450"/>
      <c r="BS59" s="427"/>
      <c r="BT59" s="427"/>
      <c r="BU59" s="427"/>
      <c r="BV59" s="427"/>
      <c r="BW59" s="427"/>
      <c r="BX59" s="427"/>
      <c r="BY59" s="427"/>
      <c r="BZ59" s="427"/>
      <c r="CA59" s="427"/>
      <c r="CB59" s="427"/>
      <c r="CC59" s="427"/>
      <c r="CD59" s="427"/>
      <c r="CE59" s="436"/>
    </row>
    <row r="60" spans="5:83" x14ac:dyDescent="0.15">
      <c r="L60" s="421" t="s">
        <v>182</v>
      </c>
      <c r="M60" s="422"/>
      <c r="N60" s="422"/>
      <c r="O60" s="422"/>
      <c r="P60" s="422"/>
      <c r="Q60" s="422"/>
      <c r="R60" s="422"/>
      <c r="S60" s="422"/>
      <c r="T60" s="422"/>
      <c r="U60" s="422"/>
      <c r="V60" s="422"/>
      <c r="W60" s="422"/>
      <c r="X60" s="422"/>
      <c r="Y60" s="422"/>
      <c r="Z60" s="422"/>
      <c r="AA60" s="422"/>
      <c r="AB60" s="423"/>
      <c r="AC60" s="423"/>
      <c r="AD60" s="423"/>
      <c r="AE60" s="423"/>
      <c r="AF60" s="427" t="s">
        <v>46</v>
      </c>
      <c r="AG60" s="427"/>
      <c r="AH60" s="427"/>
      <c r="AI60" s="427"/>
      <c r="AJ60" s="435" t="s">
        <v>45</v>
      </c>
      <c r="AK60" s="427"/>
      <c r="AL60" s="427"/>
      <c r="AM60" s="427"/>
      <c r="AN60" s="427"/>
      <c r="AO60" s="427"/>
      <c r="AP60" s="427"/>
      <c r="AQ60" s="427"/>
      <c r="AR60" s="427"/>
      <c r="AS60" s="427"/>
      <c r="AT60" s="427"/>
      <c r="AU60" s="435" t="str">
        <f>AU14</f>
        <v>令　和　４　年　度
日 本 協 会 登 録 番 号</v>
      </c>
      <c r="AV60" s="427"/>
      <c r="AW60" s="427"/>
      <c r="AX60" s="427"/>
      <c r="AY60" s="427"/>
      <c r="AZ60" s="427"/>
      <c r="BA60" s="427"/>
      <c r="BB60" s="427"/>
      <c r="BC60" s="427"/>
      <c r="BD60" s="427"/>
      <c r="BE60" s="427"/>
      <c r="BF60" s="427"/>
      <c r="BG60" s="427"/>
      <c r="BH60" s="427"/>
      <c r="BI60" s="427"/>
      <c r="BJ60" s="427"/>
      <c r="BK60" s="427"/>
      <c r="BL60" s="427"/>
      <c r="BM60" s="427" t="s">
        <v>184</v>
      </c>
      <c r="BN60" s="427"/>
      <c r="BO60" s="427"/>
      <c r="BP60" s="427"/>
      <c r="BQ60" s="427"/>
      <c r="BR60" s="427"/>
      <c r="BS60" s="427"/>
      <c r="BT60" s="427"/>
      <c r="BU60" s="427"/>
      <c r="BV60" s="427"/>
      <c r="BW60" s="427"/>
      <c r="BX60" s="427"/>
      <c r="BY60" s="427"/>
      <c r="BZ60" s="427"/>
      <c r="CA60" s="427"/>
      <c r="CB60" s="427"/>
      <c r="CC60" s="427"/>
      <c r="CD60" s="427"/>
      <c r="CE60" s="436"/>
    </row>
    <row r="61" spans="5:83" x14ac:dyDescent="0.15">
      <c r="E61" s="119"/>
      <c r="L61" s="437" t="s">
        <v>185</v>
      </c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9"/>
      <c r="AC61" s="439"/>
      <c r="AD61" s="439"/>
      <c r="AE61" s="439"/>
      <c r="AF61" s="427"/>
      <c r="AG61" s="427"/>
      <c r="AH61" s="427"/>
      <c r="AI61" s="427"/>
      <c r="AJ61" s="427"/>
      <c r="AK61" s="427"/>
      <c r="AL61" s="427"/>
      <c r="AM61" s="427"/>
      <c r="AN61" s="427"/>
      <c r="AO61" s="427"/>
      <c r="AP61" s="427"/>
      <c r="AQ61" s="427"/>
      <c r="AR61" s="427"/>
      <c r="AS61" s="427"/>
      <c r="AT61" s="427"/>
      <c r="AU61" s="427"/>
      <c r="AV61" s="427"/>
      <c r="AW61" s="427"/>
      <c r="AX61" s="427"/>
      <c r="AY61" s="427"/>
      <c r="AZ61" s="427"/>
      <c r="BA61" s="427"/>
      <c r="BB61" s="427"/>
      <c r="BC61" s="427"/>
      <c r="BD61" s="427"/>
      <c r="BE61" s="427"/>
      <c r="BF61" s="427"/>
      <c r="BG61" s="427"/>
      <c r="BH61" s="427"/>
      <c r="BI61" s="427"/>
      <c r="BJ61" s="427"/>
      <c r="BK61" s="427"/>
      <c r="BL61" s="427"/>
      <c r="BM61" s="427"/>
      <c r="BN61" s="427"/>
      <c r="BO61" s="427"/>
      <c r="BP61" s="427"/>
      <c r="BQ61" s="427"/>
      <c r="BR61" s="427"/>
      <c r="BS61" s="427"/>
      <c r="BT61" s="427"/>
      <c r="BU61" s="427"/>
      <c r="BV61" s="427"/>
      <c r="BW61" s="427"/>
      <c r="BX61" s="427"/>
      <c r="BY61" s="427"/>
      <c r="BZ61" s="427"/>
      <c r="CA61" s="427"/>
      <c r="CB61" s="427"/>
      <c r="CC61" s="427"/>
      <c r="CD61" s="427"/>
      <c r="CE61" s="436"/>
    </row>
    <row r="62" spans="5:83" x14ac:dyDescent="0.15">
      <c r="E62" s="119"/>
      <c r="L62" s="440"/>
      <c r="M62" s="427"/>
      <c r="N62" s="427"/>
      <c r="O62" s="427"/>
      <c r="P62" s="427"/>
      <c r="Q62" s="427"/>
      <c r="R62" s="427"/>
      <c r="S62" s="427"/>
      <c r="T62" s="427"/>
      <c r="U62" s="427"/>
      <c r="V62" s="427"/>
      <c r="W62" s="427"/>
      <c r="X62" s="427"/>
      <c r="Y62" s="427"/>
      <c r="Z62" s="427"/>
      <c r="AA62" s="427"/>
      <c r="AB62" s="441"/>
      <c r="AC62" s="441"/>
      <c r="AD62" s="441"/>
      <c r="AE62" s="441"/>
      <c r="AF62" s="427"/>
      <c r="AG62" s="427"/>
      <c r="AH62" s="427"/>
      <c r="AI62" s="427"/>
      <c r="AJ62" s="427"/>
      <c r="AK62" s="427"/>
      <c r="AL62" s="427"/>
      <c r="AM62" s="427"/>
      <c r="AN62" s="427"/>
      <c r="AO62" s="427"/>
      <c r="AP62" s="427"/>
      <c r="AQ62" s="427"/>
      <c r="AR62" s="427"/>
      <c r="AS62" s="427"/>
      <c r="AT62" s="427"/>
      <c r="AU62" s="427"/>
      <c r="AV62" s="427"/>
      <c r="AW62" s="427"/>
      <c r="AX62" s="427"/>
      <c r="AY62" s="427"/>
      <c r="AZ62" s="427"/>
      <c r="BA62" s="427"/>
      <c r="BB62" s="427"/>
      <c r="BC62" s="427"/>
      <c r="BD62" s="427"/>
      <c r="BE62" s="427"/>
      <c r="BF62" s="427"/>
      <c r="BG62" s="427"/>
      <c r="BH62" s="427"/>
      <c r="BI62" s="427"/>
      <c r="BJ62" s="427"/>
      <c r="BK62" s="427"/>
      <c r="BL62" s="427"/>
      <c r="BM62" s="427"/>
      <c r="BN62" s="427"/>
      <c r="BO62" s="427"/>
      <c r="BP62" s="427"/>
      <c r="BQ62" s="427"/>
      <c r="BR62" s="427"/>
      <c r="BS62" s="427"/>
      <c r="BT62" s="427"/>
      <c r="BU62" s="427"/>
      <c r="BV62" s="427"/>
      <c r="BW62" s="427"/>
      <c r="BX62" s="427"/>
      <c r="BY62" s="427"/>
      <c r="BZ62" s="427"/>
      <c r="CA62" s="427"/>
      <c r="CB62" s="427"/>
      <c r="CC62" s="427"/>
      <c r="CD62" s="427"/>
      <c r="CE62" s="436"/>
    </row>
    <row r="63" spans="5:83" x14ac:dyDescent="0.15">
      <c r="E63" s="119"/>
      <c r="F63" s="432">
        <v>1</v>
      </c>
      <c r="G63" s="433"/>
      <c r="H63" s="433"/>
      <c r="I63" s="433"/>
      <c r="J63" s="433"/>
      <c r="K63" s="434"/>
      <c r="L63" s="421" t="str">
        <f>$L$17</f>
        <v>　</v>
      </c>
      <c r="M63" s="422"/>
      <c r="N63" s="422"/>
      <c r="O63" s="422"/>
      <c r="P63" s="422"/>
      <c r="Q63" s="422"/>
      <c r="R63" s="422"/>
      <c r="S63" s="422"/>
      <c r="T63" s="422"/>
      <c r="U63" s="422"/>
      <c r="V63" s="422"/>
      <c r="W63" s="422"/>
      <c r="X63" s="422"/>
      <c r="Y63" s="422"/>
      <c r="Z63" s="422"/>
      <c r="AA63" s="422"/>
      <c r="AB63" s="423"/>
      <c r="AC63" s="423"/>
      <c r="AD63" s="423"/>
      <c r="AE63" s="423"/>
      <c r="AF63" s="395" t="str">
        <f>$AF$17</f>
        <v/>
      </c>
      <c r="AG63" s="395"/>
      <c r="AH63" s="395"/>
      <c r="AI63" s="395"/>
      <c r="AJ63" s="396" t="str">
        <f>$AJ$17</f>
        <v/>
      </c>
      <c r="AK63" s="396"/>
      <c r="AL63" s="397"/>
      <c r="AM63" s="424" t="s">
        <v>186</v>
      </c>
      <c r="AN63" s="424"/>
      <c r="AO63" s="424" t="str">
        <f>$AO$17</f>
        <v/>
      </c>
      <c r="AP63" s="424"/>
      <c r="AQ63" s="424" t="s">
        <v>186</v>
      </c>
      <c r="AR63" s="424"/>
      <c r="AS63" s="426" t="str">
        <f>$AS$17</f>
        <v/>
      </c>
      <c r="AT63" s="427"/>
      <c r="AU63" s="395" t="str">
        <f>$AU$17</f>
        <v/>
      </c>
      <c r="AV63" s="395"/>
      <c r="AW63" s="395"/>
      <c r="AX63" s="395"/>
      <c r="AY63" s="395"/>
      <c r="AZ63" s="395"/>
      <c r="BA63" s="395"/>
      <c r="BB63" s="395"/>
      <c r="BC63" s="395"/>
      <c r="BD63" s="395"/>
      <c r="BE63" s="395"/>
      <c r="BF63" s="395"/>
      <c r="BG63" s="395"/>
      <c r="BH63" s="395"/>
      <c r="BI63" s="395"/>
      <c r="BJ63" s="395"/>
      <c r="BK63" s="395"/>
      <c r="BL63" s="395"/>
      <c r="BM63" s="387" t="str">
        <f>$BM$17</f>
        <v>主将</v>
      </c>
      <c r="BN63" s="387"/>
      <c r="BO63" s="387"/>
      <c r="BP63" s="387"/>
      <c r="BQ63" s="387"/>
      <c r="BR63" s="387"/>
      <c r="BS63" s="387"/>
      <c r="BT63" s="387"/>
      <c r="BU63" s="387"/>
      <c r="BV63" s="387"/>
      <c r="BW63" s="387"/>
      <c r="BX63" s="387"/>
      <c r="BY63" s="387"/>
      <c r="BZ63" s="387"/>
      <c r="CA63" s="387"/>
      <c r="CB63" s="387"/>
      <c r="CC63" s="387"/>
      <c r="CD63" s="387"/>
      <c r="CE63" s="388"/>
    </row>
    <row r="64" spans="5:83" x14ac:dyDescent="0.15">
      <c r="E64" s="119"/>
      <c r="F64" s="407"/>
      <c r="G64" s="408"/>
      <c r="H64" s="408"/>
      <c r="I64" s="408"/>
      <c r="J64" s="408"/>
      <c r="K64" s="409"/>
      <c r="L64" s="391" t="str">
        <f>$L$18</f>
        <v>　</v>
      </c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5"/>
      <c r="AG64" s="395"/>
      <c r="AH64" s="395"/>
      <c r="AI64" s="395"/>
      <c r="AJ64" s="396"/>
      <c r="AK64" s="396"/>
      <c r="AL64" s="397"/>
      <c r="AM64" s="424"/>
      <c r="AN64" s="424"/>
      <c r="AO64" s="424"/>
      <c r="AP64" s="424"/>
      <c r="AQ64" s="424"/>
      <c r="AR64" s="424"/>
      <c r="AS64" s="426"/>
      <c r="AT64" s="427"/>
      <c r="AU64" s="395"/>
      <c r="AV64" s="395"/>
      <c r="AW64" s="395"/>
      <c r="AX64" s="395"/>
      <c r="AY64" s="395"/>
      <c r="AZ64" s="395"/>
      <c r="BA64" s="395"/>
      <c r="BB64" s="395"/>
      <c r="BC64" s="395"/>
      <c r="BD64" s="395"/>
      <c r="BE64" s="395"/>
      <c r="BF64" s="395"/>
      <c r="BG64" s="395"/>
      <c r="BH64" s="395"/>
      <c r="BI64" s="395"/>
      <c r="BJ64" s="395"/>
      <c r="BK64" s="395"/>
      <c r="BL64" s="395"/>
      <c r="BM64" s="387"/>
      <c r="BN64" s="387"/>
      <c r="BO64" s="387"/>
      <c r="BP64" s="387"/>
      <c r="BQ64" s="387"/>
      <c r="BR64" s="387"/>
      <c r="BS64" s="387"/>
      <c r="BT64" s="387"/>
      <c r="BU64" s="387"/>
      <c r="BV64" s="387"/>
      <c r="BW64" s="387"/>
      <c r="BX64" s="387"/>
      <c r="BY64" s="387"/>
      <c r="BZ64" s="387"/>
      <c r="CA64" s="387"/>
      <c r="CB64" s="387"/>
      <c r="CC64" s="387"/>
      <c r="CD64" s="387"/>
      <c r="CE64" s="388"/>
    </row>
    <row r="65" spans="1:83" x14ac:dyDescent="0.15">
      <c r="E65" s="119"/>
      <c r="F65" s="407"/>
      <c r="G65" s="408"/>
      <c r="H65" s="408"/>
      <c r="I65" s="408"/>
      <c r="J65" s="408"/>
      <c r="K65" s="409"/>
      <c r="L65" s="413"/>
      <c r="M65" s="395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  <c r="Z65" s="395"/>
      <c r="AA65" s="395"/>
      <c r="AB65" s="395"/>
      <c r="AC65" s="395"/>
      <c r="AD65" s="395"/>
      <c r="AE65" s="395"/>
      <c r="AF65" s="395"/>
      <c r="AG65" s="395"/>
      <c r="AH65" s="395"/>
      <c r="AI65" s="395"/>
      <c r="AJ65" s="396"/>
      <c r="AK65" s="396"/>
      <c r="AL65" s="397"/>
      <c r="AM65" s="424"/>
      <c r="AN65" s="424"/>
      <c r="AO65" s="424"/>
      <c r="AP65" s="424"/>
      <c r="AQ65" s="424"/>
      <c r="AR65" s="424"/>
      <c r="AS65" s="426"/>
      <c r="AT65" s="427"/>
      <c r="AU65" s="395"/>
      <c r="AV65" s="395"/>
      <c r="AW65" s="395"/>
      <c r="AX65" s="395"/>
      <c r="AY65" s="395"/>
      <c r="AZ65" s="395"/>
      <c r="BA65" s="395"/>
      <c r="BB65" s="395"/>
      <c r="BC65" s="395"/>
      <c r="BD65" s="395"/>
      <c r="BE65" s="395"/>
      <c r="BF65" s="395"/>
      <c r="BG65" s="395"/>
      <c r="BH65" s="395"/>
      <c r="BI65" s="395"/>
      <c r="BJ65" s="395"/>
      <c r="BK65" s="395"/>
      <c r="BL65" s="395"/>
      <c r="BM65" s="387"/>
      <c r="BN65" s="387"/>
      <c r="BO65" s="387"/>
      <c r="BP65" s="387"/>
      <c r="BQ65" s="387"/>
      <c r="BR65" s="387"/>
      <c r="BS65" s="387"/>
      <c r="BT65" s="387"/>
      <c r="BU65" s="387"/>
      <c r="BV65" s="387"/>
      <c r="BW65" s="387"/>
      <c r="BX65" s="387"/>
      <c r="BY65" s="387"/>
      <c r="BZ65" s="387"/>
      <c r="CA65" s="387"/>
      <c r="CB65" s="387"/>
      <c r="CC65" s="387"/>
      <c r="CD65" s="387"/>
      <c r="CE65" s="388"/>
    </row>
    <row r="66" spans="1:83" x14ac:dyDescent="0.15">
      <c r="E66" s="119"/>
      <c r="F66" s="407">
        <v>2</v>
      </c>
      <c r="G66" s="408"/>
      <c r="H66" s="408"/>
      <c r="I66" s="408"/>
      <c r="J66" s="408"/>
      <c r="K66" s="409"/>
      <c r="L66" s="421" t="str">
        <f>$L$20</f>
        <v>　</v>
      </c>
      <c r="M66" s="422"/>
      <c r="N66" s="422"/>
      <c r="O66" s="422"/>
      <c r="P66" s="422"/>
      <c r="Q66" s="422"/>
      <c r="R66" s="422"/>
      <c r="S66" s="422"/>
      <c r="T66" s="422"/>
      <c r="U66" s="422"/>
      <c r="V66" s="422"/>
      <c r="W66" s="422"/>
      <c r="X66" s="422"/>
      <c r="Y66" s="422"/>
      <c r="Z66" s="422"/>
      <c r="AA66" s="422"/>
      <c r="AB66" s="423"/>
      <c r="AC66" s="423"/>
      <c r="AD66" s="423"/>
      <c r="AE66" s="423"/>
      <c r="AF66" s="395" t="str">
        <f>$AF$20</f>
        <v/>
      </c>
      <c r="AG66" s="395"/>
      <c r="AH66" s="395"/>
      <c r="AI66" s="395"/>
      <c r="AJ66" s="396" t="str">
        <f>$AJ$20</f>
        <v/>
      </c>
      <c r="AK66" s="396"/>
      <c r="AL66" s="397"/>
      <c r="AM66" s="424" t="s">
        <v>186</v>
      </c>
      <c r="AN66" s="424"/>
      <c r="AO66" s="424" t="str">
        <f>$AO$20</f>
        <v/>
      </c>
      <c r="AP66" s="424"/>
      <c r="AQ66" s="424" t="s">
        <v>186</v>
      </c>
      <c r="AR66" s="424"/>
      <c r="AS66" s="426" t="str">
        <f>$AS$20</f>
        <v/>
      </c>
      <c r="AT66" s="427"/>
      <c r="AU66" s="395" t="str">
        <f>$AU$20</f>
        <v/>
      </c>
      <c r="AV66" s="395"/>
      <c r="AW66" s="395"/>
      <c r="AX66" s="395"/>
      <c r="AY66" s="395"/>
      <c r="AZ66" s="395"/>
      <c r="BA66" s="395"/>
      <c r="BB66" s="395"/>
      <c r="BC66" s="395"/>
      <c r="BD66" s="395"/>
      <c r="BE66" s="395"/>
      <c r="BF66" s="395"/>
      <c r="BG66" s="395"/>
      <c r="BH66" s="395"/>
      <c r="BI66" s="395"/>
      <c r="BJ66" s="395"/>
      <c r="BK66" s="395"/>
      <c r="BL66" s="395"/>
      <c r="BM66" s="387"/>
      <c r="BN66" s="387"/>
      <c r="BO66" s="387"/>
      <c r="BP66" s="387"/>
      <c r="BQ66" s="387"/>
      <c r="BR66" s="387"/>
      <c r="BS66" s="387"/>
      <c r="BT66" s="387"/>
      <c r="BU66" s="387"/>
      <c r="BV66" s="387"/>
      <c r="BW66" s="387"/>
      <c r="BX66" s="387"/>
      <c r="BY66" s="387"/>
      <c r="BZ66" s="387"/>
      <c r="CA66" s="387"/>
      <c r="CB66" s="387"/>
      <c r="CC66" s="387"/>
      <c r="CD66" s="387"/>
      <c r="CE66" s="388"/>
    </row>
    <row r="67" spans="1:83" x14ac:dyDescent="0.15">
      <c r="E67" s="119"/>
      <c r="F67" s="407"/>
      <c r="G67" s="408"/>
      <c r="H67" s="408"/>
      <c r="I67" s="408"/>
      <c r="J67" s="408"/>
      <c r="K67" s="409"/>
      <c r="L67" s="391" t="str">
        <f>$L$21</f>
        <v>　</v>
      </c>
      <c r="M67" s="392"/>
      <c r="N67" s="392"/>
      <c r="O67" s="392"/>
      <c r="P67" s="392"/>
      <c r="Q67" s="392"/>
      <c r="R67" s="392"/>
      <c r="S67" s="392"/>
      <c r="T67" s="392"/>
      <c r="U67" s="392"/>
      <c r="V67" s="392"/>
      <c r="W67" s="392"/>
      <c r="X67" s="392"/>
      <c r="Y67" s="392"/>
      <c r="Z67" s="392"/>
      <c r="AA67" s="392"/>
      <c r="AB67" s="392"/>
      <c r="AC67" s="392"/>
      <c r="AD67" s="392"/>
      <c r="AE67" s="392"/>
      <c r="AF67" s="395"/>
      <c r="AG67" s="395"/>
      <c r="AH67" s="395"/>
      <c r="AI67" s="395"/>
      <c r="AJ67" s="396"/>
      <c r="AK67" s="396"/>
      <c r="AL67" s="397"/>
      <c r="AM67" s="424"/>
      <c r="AN67" s="424"/>
      <c r="AO67" s="424"/>
      <c r="AP67" s="424"/>
      <c r="AQ67" s="424"/>
      <c r="AR67" s="424"/>
      <c r="AS67" s="426"/>
      <c r="AT67" s="427"/>
      <c r="AU67" s="395"/>
      <c r="AV67" s="395"/>
      <c r="AW67" s="395"/>
      <c r="AX67" s="395"/>
      <c r="AY67" s="395"/>
      <c r="AZ67" s="395"/>
      <c r="BA67" s="395"/>
      <c r="BB67" s="395"/>
      <c r="BC67" s="395"/>
      <c r="BD67" s="395"/>
      <c r="BE67" s="395"/>
      <c r="BF67" s="395"/>
      <c r="BG67" s="395"/>
      <c r="BH67" s="395"/>
      <c r="BI67" s="395"/>
      <c r="BJ67" s="395"/>
      <c r="BK67" s="395"/>
      <c r="BL67" s="395"/>
      <c r="BM67" s="387"/>
      <c r="BN67" s="387"/>
      <c r="BO67" s="387"/>
      <c r="BP67" s="387"/>
      <c r="BQ67" s="387"/>
      <c r="BR67" s="387"/>
      <c r="BS67" s="387"/>
      <c r="BT67" s="387"/>
      <c r="BU67" s="387"/>
      <c r="BV67" s="387"/>
      <c r="BW67" s="387"/>
      <c r="BX67" s="387"/>
      <c r="BY67" s="387"/>
      <c r="BZ67" s="387"/>
      <c r="CA67" s="387"/>
      <c r="CB67" s="387"/>
      <c r="CC67" s="387"/>
      <c r="CD67" s="387"/>
      <c r="CE67" s="388"/>
    </row>
    <row r="68" spans="1:83" x14ac:dyDescent="0.15">
      <c r="E68" s="119"/>
      <c r="F68" s="407"/>
      <c r="G68" s="408"/>
      <c r="H68" s="408"/>
      <c r="I68" s="408"/>
      <c r="J68" s="408"/>
      <c r="K68" s="409"/>
      <c r="L68" s="413"/>
      <c r="M68" s="395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6"/>
      <c r="AK68" s="396"/>
      <c r="AL68" s="397"/>
      <c r="AM68" s="424"/>
      <c r="AN68" s="424"/>
      <c r="AO68" s="424"/>
      <c r="AP68" s="424"/>
      <c r="AQ68" s="424"/>
      <c r="AR68" s="424"/>
      <c r="AS68" s="426"/>
      <c r="AT68" s="427"/>
      <c r="AU68" s="395"/>
      <c r="AV68" s="395"/>
      <c r="AW68" s="395"/>
      <c r="AX68" s="395"/>
      <c r="AY68" s="395"/>
      <c r="AZ68" s="395"/>
      <c r="BA68" s="395"/>
      <c r="BB68" s="395"/>
      <c r="BC68" s="395"/>
      <c r="BD68" s="395"/>
      <c r="BE68" s="395"/>
      <c r="BF68" s="395"/>
      <c r="BG68" s="395"/>
      <c r="BH68" s="395"/>
      <c r="BI68" s="395"/>
      <c r="BJ68" s="395"/>
      <c r="BK68" s="395"/>
      <c r="BL68" s="395"/>
      <c r="BM68" s="387"/>
      <c r="BN68" s="387"/>
      <c r="BO68" s="387"/>
      <c r="BP68" s="387"/>
      <c r="BQ68" s="387"/>
      <c r="BR68" s="387"/>
      <c r="BS68" s="387"/>
      <c r="BT68" s="387"/>
      <c r="BU68" s="387"/>
      <c r="BV68" s="387"/>
      <c r="BW68" s="387"/>
      <c r="BX68" s="387"/>
      <c r="BY68" s="387"/>
      <c r="BZ68" s="387"/>
      <c r="CA68" s="387"/>
      <c r="CB68" s="387"/>
      <c r="CC68" s="387"/>
      <c r="CD68" s="387"/>
      <c r="CE68" s="388"/>
    </row>
    <row r="69" spans="1:83" x14ac:dyDescent="0.15">
      <c r="F69" s="407">
        <v>3</v>
      </c>
      <c r="G69" s="408"/>
      <c r="H69" s="408"/>
      <c r="I69" s="408"/>
      <c r="J69" s="408"/>
      <c r="K69" s="409"/>
      <c r="L69" s="421" t="str">
        <f>$L$23</f>
        <v>　</v>
      </c>
      <c r="M69" s="422"/>
      <c r="N69" s="422"/>
      <c r="O69" s="422"/>
      <c r="P69" s="422"/>
      <c r="Q69" s="422"/>
      <c r="R69" s="422"/>
      <c r="S69" s="422"/>
      <c r="T69" s="422"/>
      <c r="U69" s="422"/>
      <c r="V69" s="422"/>
      <c r="W69" s="422"/>
      <c r="X69" s="422"/>
      <c r="Y69" s="422"/>
      <c r="Z69" s="422"/>
      <c r="AA69" s="422"/>
      <c r="AB69" s="423"/>
      <c r="AC69" s="423"/>
      <c r="AD69" s="423"/>
      <c r="AE69" s="423"/>
      <c r="AF69" s="395" t="str">
        <f>$AF$23</f>
        <v/>
      </c>
      <c r="AG69" s="395"/>
      <c r="AH69" s="395"/>
      <c r="AI69" s="395"/>
      <c r="AJ69" s="396" t="str">
        <f>$AJ$23</f>
        <v/>
      </c>
      <c r="AK69" s="396"/>
      <c r="AL69" s="397"/>
      <c r="AM69" s="424" t="s">
        <v>186</v>
      </c>
      <c r="AN69" s="424"/>
      <c r="AO69" s="424" t="str">
        <f>$AO$23</f>
        <v/>
      </c>
      <c r="AP69" s="424"/>
      <c r="AQ69" s="424" t="s">
        <v>186</v>
      </c>
      <c r="AR69" s="424"/>
      <c r="AS69" s="426" t="str">
        <f>$AS$23</f>
        <v/>
      </c>
      <c r="AT69" s="427"/>
      <c r="AU69" s="395" t="str">
        <f>$AU$23</f>
        <v/>
      </c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5"/>
      <c r="BM69" s="387"/>
      <c r="BN69" s="387"/>
      <c r="BO69" s="387"/>
      <c r="BP69" s="387"/>
      <c r="BQ69" s="387"/>
      <c r="BR69" s="387"/>
      <c r="BS69" s="387"/>
      <c r="BT69" s="387"/>
      <c r="BU69" s="387"/>
      <c r="BV69" s="387"/>
      <c r="BW69" s="387"/>
      <c r="BX69" s="387"/>
      <c r="BY69" s="387"/>
      <c r="BZ69" s="387"/>
      <c r="CA69" s="387"/>
      <c r="CB69" s="387"/>
      <c r="CC69" s="387"/>
      <c r="CD69" s="387"/>
      <c r="CE69" s="388"/>
    </row>
    <row r="70" spans="1:83" ht="13.5" customHeight="1" x14ac:dyDescent="0.15">
      <c r="A70" s="103"/>
      <c r="B70" s="104"/>
      <c r="C70" s="104"/>
      <c r="D70" s="105"/>
      <c r="F70" s="407"/>
      <c r="G70" s="408"/>
      <c r="H70" s="408"/>
      <c r="I70" s="408"/>
      <c r="J70" s="408"/>
      <c r="K70" s="409"/>
      <c r="L70" s="391" t="str">
        <f>$L$24</f>
        <v>　</v>
      </c>
      <c r="M70" s="392"/>
      <c r="N70" s="392"/>
      <c r="O70" s="392"/>
      <c r="P70" s="392"/>
      <c r="Q70" s="392"/>
      <c r="R70" s="392"/>
      <c r="S70" s="392"/>
      <c r="T70" s="392"/>
      <c r="U70" s="392"/>
      <c r="V70" s="392"/>
      <c r="W70" s="392"/>
      <c r="X70" s="392"/>
      <c r="Y70" s="392"/>
      <c r="Z70" s="392"/>
      <c r="AA70" s="392"/>
      <c r="AB70" s="392"/>
      <c r="AC70" s="392"/>
      <c r="AD70" s="392"/>
      <c r="AE70" s="392"/>
      <c r="AF70" s="395"/>
      <c r="AG70" s="395"/>
      <c r="AH70" s="395"/>
      <c r="AI70" s="395"/>
      <c r="AJ70" s="396"/>
      <c r="AK70" s="396"/>
      <c r="AL70" s="397"/>
      <c r="AM70" s="424"/>
      <c r="AN70" s="424"/>
      <c r="AO70" s="424"/>
      <c r="AP70" s="424"/>
      <c r="AQ70" s="424"/>
      <c r="AR70" s="424"/>
      <c r="AS70" s="426"/>
      <c r="AT70" s="427"/>
      <c r="AU70" s="395"/>
      <c r="AV70" s="395"/>
      <c r="AW70" s="395"/>
      <c r="AX70" s="395"/>
      <c r="AY70" s="395"/>
      <c r="AZ70" s="395"/>
      <c r="BA70" s="395"/>
      <c r="BB70" s="395"/>
      <c r="BC70" s="395"/>
      <c r="BD70" s="395"/>
      <c r="BE70" s="395"/>
      <c r="BF70" s="395"/>
      <c r="BG70" s="395"/>
      <c r="BH70" s="395"/>
      <c r="BI70" s="395"/>
      <c r="BJ70" s="395"/>
      <c r="BK70" s="395"/>
      <c r="BL70" s="395"/>
      <c r="BM70" s="387"/>
      <c r="BN70" s="387"/>
      <c r="BO70" s="387"/>
      <c r="BP70" s="387"/>
      <c r="BQ70" s="387"/>
      <c r="BR70" s="387"/>
      <c r="BS70" s="387"/>
      <c r="BT70" s="387"/>
      <c r="BU70" s="387"/>
      <c r="BV70" s="387"/>
      <c r="BW70" s="387"/>
      <c r="BX70" s="387"/>
      <c r="BY70" s="387"/>
      <c r="BZ70" s="387"/>
      <c r="CA70" s="387"/>
      <c r="CB70" s="387"/>
      <c r="CC70" s="387"/>
      <c r="CD70" s="387"/>
      <c r="CE70" s="388"/>
    </row>
    <row r="71" spans="1:83" ht="13.5" customHeight="1" x14ac:dyDescent="0.15">
      <c r="A71" s="414" t="s">
        <v>188</v>
      </c>
      <c r="B71" s="415"/>
      <c r="C71" s="415"/>
      <c r="D71" s="416"/>
      <c r="F71" s="407"/>
      <c r="G71" s="408"/>
      <c r="H71" s="408"/>
      <c r="I71" s="408"/>
      <c r="J71" s="408"/>
      <c r="K71" s="409"/>
      <c r="L71" s="413"/>
      <c r="M71" s="395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6"/>
      <c r="AK71" s="396"/>
      <c r="AL71" s="397"/>
      <c r="AM71" s="424"/>
      <c r="AN71" s="424"/>
      <c r="AO71" s="424"/>
      <c r="AP71" s="424"/>
      <c r="AQ71" s="424"/>
      <c r="AR71" s="424"/>
      <c r="AS71" s="426"/>
      <c r="AT71" s="427"/>
      <c r="AU71" s="395"/>
      <c r="AV71" s="395"/>
      <c r="AW71" s="395"/>
      <c r="AX71" s="395"/>
      <c r="AY71" s="395"/>
      <c r="AZ71" s="395"/>
      <c r="BA71" s="395"/>
      <c r="BB71" s="395"/>
      <c r="BC71" s="395"/>
      <c r="BD71" s="395"/>
      <c r="BE71" s="395"/>
      <c r="BF71" s="395"/>
      <c r="BG71" s="395"/>
      <c r="BH71" s="395"/>
      <c r="BI71" s="395"/>
      <c r="BJ71" s="395"/>
      <c r="BK71" s="395"/>
      <c r="BL71" s="395"/>
      <c r="BM71" s="387"/>
      <c r="BN71" s="387"/>
      <c r="BO71" s="387"/>
      <c r="BP71" s="387"/>
      <c r="BQ71" s="387"/>
      <c r="BR71" s="387"/>
      <c r="BS71" s="387"/>
      <c r="BT71" s="387"/>
      <c r="BU71" s="387"/>
      <c r="BV71" s="387"/>
      <c r="BW71" s="387"/>
      <c r="BX71" s="387"/>
      <c r="BY71" s="387"/>
      <c r="BZ71" s="387"/>
      <c r="CA71" s="387"/>
      <c r="CB71" s="387"/>
      <c r="CC71" s="387"/>
      <c r="CD71" s="387"/>
      <c r="CE71" s="388"/>
    </row>
    <row r="72" spans="1:83" x14ac:dyDescent="0.15">
      <c r="A72" s="417"/>
      <c r="B72" s="415"/>
      <c r="C72" s="415"/>
      <c r="D72" s="416"/>
      <c r="F72" s="407">
        <v>4</v>
      </c>
      <c r="G72" s="408"/>
      <c r="H72" s="408"/>
      <c r="I72" s="408"/>
      <c r="J72" s="408"/>
      <c r="K72" s="409"/>
      <c r="L72" s="421" t="str">
        <f>$L$26</f>
        <v>　</v>
      </c>
      <c r="M72" s="422"/>
      <c r="N72" s="422"/>
      <c r="O72" s="422"/>
      <c r="P72" s="422"/>
      <c r="Q72" s="422"/>
      <c r="R72" s="422"/>
      <c r="S72" s="422"/>
      <c r="T72" s="422"/>
      <c r="U72" s="422"/>
      <c r="V72" s="422"/>
      <c r="W72" s="422"/>
      <c r="X72" s="422"/>
      <c r="Y72" s="422"/>
      <c r="Z72" s="422"/>
      <c r="AA72" s="422"/>
      <c r="AB72" s="423"/>
      <c r="AC72" s="423"/>
      <c r="AD72" s="423"/>
      <c r="AE72" s="423"/>
      <c r="AF72" s="395" t="str">
        <f>$AF$26</f>
        <v/>
      </c>
      <c r="AG72" s="395"/>
      <c r="AH72" s="395"/>
      <c r="AI72" s="395"/>
      <c r="AJ72" s="396" t="str">
        <f>$AJ$26</f>
        <v/>
      </c>
      <c r="AK72" s="396"/>
      <c r="AL72" s="397"/>
      <c r="AM72" s="424" t="s">
        <v>186</v>
      </c>
      <c r="AN72" s="424"/>
      <c r="AO72" s="424" t="str">
        <f>$AO$26</f>
        <v/>
      </c>
      <c r="AP72" s="424"/>
      <c r="AQ72" s="424" t="s">
        <v>186</v>
      </c>
      <c r="AR72" s="424"/>
      <c r="AS72" s="426" t="str">
        <f>$AS$26</f>
        <v/>
      </c>
      <c r="AT72" s="427"/>
      <c r="AU72" s="395" t="str">
        <f>$AU$26</f>
        <v/>
      </c>
      <c r="AV72" s="395"/>
      <c r="AW72" s="395"/>
      <c r="AX72" s="395"/>
      <c r="AY72" s="395"/>
      <c r="AZ72" s="395"/>
      <c r="BA72" s="395"/>
      <c r="BB72" s="395"/>
      <c r="BC72" s="395"/>
      <c r="BD72" s="395"/>
      <c r="BE72" s="395"/>
      <c r="BF72" s="395"/>
      <c r="BG72" s="395"/>
      <c r="BH72" s="395"/>
      <c r="BI72" s="395"/>
      <c r="BJ72" s="395"/>
      <c r="BK72" s="395"/>
      <c r="BL72" s="395"/>
      <c r="BM72" s="387"/>
      <c r="BN72" s="387"/>
      <c r="BO72" s="387"/>
      <c r="BP72" s="387"/>
      <c r="BQ72" s="387"/>
      <c r="BR72" s="387"/>
      <c r="BS72" s="387"/>
      <c r="BT72" s="387"/>
      <c r="BU72" s="387"/>
      <c r="BV72" s="387"/>
      <c r="BW72" s="387"/>
      <c r="BX72" s="387"/>
      <c r="BY72" s="387"/>
      <c r="BZ72" s="387"/>
      <c r="CA72" s="387"/>
      <c r="CB72" s="387"/>
      <c r="CC72" s="387"/>
      <c r="CD72" s="387"/>
      <c r="CE72" s="388"/>
    </row>
    <row r="73" spans="1:83" ht="13.5" customHeight="1" x14ac:dyDescent="0.15">
      <c r="A73" s="417"/>
      <c r="B73" s="415"/>
      <c r="C73" s="415"/>
      <c r="D73" s="416"/>
      <c r="F73" s="407"/>
      <c r="G73" s="408"/>
      <c r="H73" s="408"/>
      <c r="I73" s="408"/>
      <c r="J73" s="408"/>
      <c r="K73" s="409"/>
      <c r="L73" s="391" t="str">
        <f>$L$27</f>
        <v>　</v>
      </c>
      <c r="M73" s="392"/>
      <c r="N73" s="392"/>
      <c r="O73" s="392"/>
      <c r="P73" s="392"/>
      <c r="Q73" s="392"/>
      <c r="R73" s="392"/>
      <c r="S73" s="392"/>
      <c r="T73" s="392"/>
      <c r="U73" s="392"/>
      <c r="V73" s="392"/>
      <c r="W73" s="392"/>
      <c r="X73" s="392"/>
      <c r="Y73" s="392"/>
      <c r="Z73" s="392"/>
      <c r="AA73" s="392"/>
      <c r="AB73" s="392"/>
      <c r="AC73" s="392"/>
      <c r="AD73" s="392"/>
      <c r="AE73" s="392"/>
      <c r="AF73" s="395"/>
      <c r="AG73" s="395"/>
      <c r="AH73" s="395"/>
      <c r="AI73" s="395"/>
      <c r="AJ73" s="396"/>
      <c r="AK73" s="396"/>
      <c r="AL73" s="397"/>
      <c r="AM73" s="424"/>
      <c r="AN73" s="424"/>
      <c r="AO73" s="424"/>
      <c r="AP73" s="424"/>
      <c r="AQ73" s="424"/>
      <c r="AR73" s="424"/>
      <c r="AS73" s="426"/>
      <c r="AT73" s="427"/>
      <c r="AU73" s="395"/>
      <c r="AV73" s="395"/>
      <c r="AW73" s="395"/>
      <c r="AX73" s="395"/>
      <c r="AY73" s="395"/>
      <c r="AZ73" s="395"/>
      <c r="BA73" s="395"/>
      <c r="BB73" s="395"/>
      <c r="BC73" s="395"/>
      <c r="BD73" s="395"/>
      <c r="BE73" s="395"/>
      <c r="BF73" s="395"/>
      <c r="BG73" s="395"/>
      <c r="BH73" s="395"/>
      <c r="BI73" s="395"/>
      <c r="BJ73" s="395"/>
      <c r="BK73" s="395"/>
      <c r="BL73" s="395"/>
      <c r="BM73" s="387"/>
      <c r="BN73" s="387"/>
      <c r="BO73" s="387"/>
      <c r="BP73" s="387"/>
      <c r="BQ73" s="387"/>
      <c r="BR73" s="387"/>
      <c r="BS73" s="387"/>
      <c r="BT73" s="387"/>
      <c r="BU73" s="387"/>
      <c r="BV73" s="387"/>
      <c r="BW73" s="387"/>
      <c r="BX73" s="387"/>
      <c r="BY73" s="387"/>
      <c r="BZ73" s="387"/>
      <c r="CA73" s="387"/>
      <c r="CB73" s="387"/>
      <c r="CC73" s="387"/>
      <c r="CD73" s="387"/>
      <c r="CE73" s="388"/>
    </row>
    <row r="74" spans="1:83" ht="13.5" customHeight="1" x14ac:dyDescent="0.15">
      <c r="A74" s="417"/>
      <c r="B74" s="415"/>
      <c r="C74" s="415"/>
      <c r="D74" s="416"/>
      <c r="F74" s="407"/>
      <c r="G74" s="408"/>
      <c r="H74" s="408"/>
      <c r="I74" s="408"/>
      <c r="J74" s="408"/>
      <c r="K74" s="409"/>
      <c r="L74" s="413"/>
      <c r="M74" s="395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  <c r="Z74" s="395"/>
      <c r="AA74" s="395"/>
      <c r="AB74" s="395"/>
      <c r="AC74" s="395"/>
      <c r="AD74" s="395"/>
      <c r="AE74" s="395"/>
      <c r="AF74" s="395"/>
      <c r="AG74" s="395"/>
      <c r="AH74" s="395"/>
      <c r="AI74" s="395"/>
      <c r="AJ74" s="396"/>
      <c r="AK74" s="396"/>
      <c r="AL74" s="397"/>
      <c r="AM74" s="424"/>
      <c r="AN74" s="424"/>
      <c r="AO74" s="424"/>
      <c r="AP74" s="424"/>
      <c r="AQ74" s="424"/>
      <c r="AR74" s="424"/>
      <c r="AS74" s="426"/>
      <c r="AT74" s="427"/>
      <c r="AU74" s="395"/>
      <c r="AV74" s="395"/>
      <c r="AW74" s="395"/>
      <c r="AX74" s="395"/>
      <c r="AY74" s="395"/>
      <c r="AZ74" s="395"/>
      <c r="BA74" s="395"/>
      <c r="BB74" s="395"/>
      <c r="BC74" s="395"/>
      <c r="BD74" s="395"/>
      <c r="BE74" s="395"/>
      <c r="BF74" s="395"/>
      <c r="BG74" s="395"/>
      <c r="BH74" s="395"/>
      <c r="BI74" s="395"/>
      <c r="BJ74" s="395"/>
      <c r="BK74" s="395"/>
      <c r="BL74" s="395"/>
      <c r="BM74" s="387"/>
      <c r="BN74" s="387"/>
      <c r="BO74" s="387"/>
      <c r="BP74" s="387"/>
      <c r="BQ74" s="387"/>
      <c r="BR74" s="387"/>
      <c r="BS74" s="387"/>
      <c r="BT74" s="387"/>
      <c r="BU74" s="387"/>
      <c r="BV74" s="387"/>
      <c r="BW74" s="387"/>
      <c r="BX74" s="387"/>
      <c r="BY74" s="387"/>
      <c r="BZ74" s="387"/>
      <c r="CA74" s="387"/>
      <c r="CB74" s="387"/>
      <c r="CC74" s="387"/>
      <c r="CD74" s="387"/>
      <c r="CE74" s="388"/>
    </row>
    <row r="75" spans="1:83" x14ac:dyDescent="0.15">
      <c r="A75" s="417"/>
      <c r="B75" s="415"/>
      <c r="C75" s="415"/>
      <c r="D75" s="416"/>
      <c r="F75" s="407">
        <v>5</v>
      </c>
      <c r="G75" s="408"/>
      <c r="H75" s="408"/>
      <c r="I75" s="408"/>
      <c r="J75" s="408"/>
      <c r="K75" s="409"/>
      <c r="L75" s="421" t="str">
        <f>$L$29</f>
        <v>　</v>
      </c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2"/>
      <c r="Y75" s="422"/>
      <c r="Z75" s="422"/>
      <c r="AA75" s="422"/>
      <c r="AB75" s="423"/>
      <c r="AC75" s="423"/>
      <c r="AD75" s="423"/>
      <c r="AE75" s="423"/>
      <c r="AF75" s="395" t="str">
        <f>$AF$29</f>
        <v/>
      </c>
      <c r="AG75" s="395"/>
      <c r="AH75" s="395"/>
      <c r="AI75" s="395"/>
      <c r="AJ75" s="396" t="str">
        <f>$AJ$29</f>
        <v/>
      </c>
      <c r="AK75" s="396"/>
      <c r="AL75" s="397"/>
      <c r="AM75" s="424" t="s">
        <v>186</v>
      </c>
      <c r="AN75" s="424"/>
      <c r="AO75" s="424" t="str">
        <f>$AO$29</f>
        <v/>
      </c>
      <c r="AP75" s="424"/>
      <c r="AQ75" s="424" t="s">
        <v>186</v>
      </c>
      <c r="AR75" s="424"/>
      <c r="AS75" s="426" t="str">
        <f>$AS$29</f>
        <v/>
      </c>
      <c r="AT75" s="427"/>
      <c r="AU75" s="395" t="str">
        <f>$AU$29</f>
        <v/>
      </c>
      <c r="AV75" s="395"/>
      <c r="AW75" s="395"/>
      <c r="AX75" s="395"/>
      <c r="AY75" s="395"/>
      <c r="AZ75" s="395"/>
      <c r="BA75" s="395"/>
      <c r="BB75" s="395"/>
      <c r="BC75" s="395"/>
      <c r="BD75" s="395"/>
      <c r="BE75" s="395"/>
      <c r="BF75" s="395"/>
      <c r="BG75" s="395"/>
      <c r="BH75" s="395"/>
      <c r="BI75" s="395"/>
      <c r="BJ75" s="395"/>
      <c r="BK75" s="395"/>
      <c r="BL75" s="395"/>
      <c r="BM75" s="387"/>
      <c r="BN75" s="387"/>
      <c r="BO75" s="387"/>
      <c r="BP75" s="387"/>
      <c r="BQ75" s="387"/>
      <c r="BR75" s="387"/>
      <c r="BS75" s="387"/>
      <c r="BT75" s="387"/>
      <c r="BU75" s="387"/>
      <c r="BV75" s="387"/>
      <c r="BW75" s="387"/>
      <c r="BX75" s="387"/>
      <c r="BY75" s="387"/>
      <c r="BZ75" s="387"/>
      <c r="CA75" s="387"/>
      <c r="CB75" s="387"/>
      <c r="CC75" s="387"/>
      <c r="CD75" s="387"/>
      <c r="CE75" s="388"/>
    </row>
    <row r="76" spans="1:83" ht="13.5" customHeight="1" x14ac:dyDescent="0.15">
      <c r="A76" s="417"/>
      <c r="B76" s="415"/>
      <c r="C76" s="415"/>
      <c r="D76" s="416"/>
      <c r="F76" s="407"/>
      <c r="G76" s="408"/>
      <c r="H76" s="408"/>
      <c r="I76" s="408"/>
      <c r="J76" s="408"/>
      <c r="K76" s="409"/>
      <c r="L76" s="391" t="str">
        <f>$L$30</f>
        <v>　</v>
      </c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5"/>
      <c r="AG76" s="395"/>
      <c r="AH76" s="395"/>
      <c r="AI76" s="395"/>
      <c r="AJ76" s="396"/>
      <c r="AK76" s="396"/>
      <c r="AL76" s="397"/>
      <c r="AM76" s="424"/>
      <c r="AN76" s="424"/>
      <c r="AO76" s="424"/>
      <c r="AP76" s="424"/>
      <c r="AQ76" s="424"/>
      <c r="AR76" s="424"/>
      <c r="AS76" s="426"/>
      <c r="AT76" s="427"/>
      <c r="AU76" s="395"/>
      <c r="AV76" s="395"/>
      <c r="AW76" s="395"/>
      <c r="AX76" s="395"/>
      <c r="AY76" s="395"/>
      <c r="AZ76" s="395"/>
      <c r="BA76" s="395"/>
      <c r="BB76" s="395"/>
      <c r="BC76" s="395"/>
      <c r="BD76" s="395"/>
      <c r="BE76" s="395"/>
      <c r="BF76" s="395"/>
      <c r="BG76" s="395"/>
      <c r="BH76" s="395"/>
      <c r="BI76" s="395"/>
      <c r="BJ76" s="395"/>
      <c r="BK76" s="395"/>
      <c r="BL76" s="395"/>
      <c r="BM76" s="387"/>
      <c r="BN76" s="387"/>
      <c r="BO76" s="387"/>
      <c r="BP76" s="387"/>
      <c r="BQ76" s="387"/>
      <c r="BR76" s="387"/>
      <c r="BS76" s="387"/>
      <c r="BT76" s="387"/>
      <c r="BU76" s="387"/>
      <c r="BV76" s="387"/>
      <c r="BW76" s="387"/>
      <c r="BX76" s="387"/>
      <c r="BY76" s="387"/>
      <c r="BZ76" s="387"/>
      <c r="CA76" s="387"/>
      <c r="CB76" s="387"/>
      <c r="CC76" s="387"/>
      <c r="CD76" s="387"/>
      <c r="CE76" s="388"/>
    </row>
    <row r="77" spans="1:83" ht="13.5" customHeight="1" x14ac:dyDescent="0.15">
      <c r="A77" s="417"/>
      <c r="B77" s="415"/>
      <c r="C77" s="415"/>
      <c r="D77" s="416"/>
      <c r="F77" s="407"/>
      <c r="G77" s="408"/>
      <c r="H77" s="408"/>
      <c r="I77" s="408"/>
      <c r="J77" s="408"/>
      <c r="K77" s="409"/>
      <c r="L77" s="413"/>
      <c r="M77" s="395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6"/>
      <c r="AK77" s="396"/>
      <c r="AL77" s="397"/>
      <c r="AM77" s="424"/>
      <c r="AN77" s="424"/>
      <c r="AO77" s="424"/>
      <c r="AP77" s="424"/>
      <c r="AQ77" s="424"/>
      <c r="AR77" s="424"/>
      <c r="AS77" s="426"/>
      <c r="AT77" s="427"/>
      <c r="AU77" s="395"/>
      <c r="AV77" s="395"/>
      <c r="AW77" s="395"/>
      <c r="AX77" s="395"/>
      <c r="AY77" s="395"/>
      <c r="AZ77" s="395"/>
      <c r="BA77" s="395"/>
      <c r="BB77" s="395"/>
      <c r="BC77" s="395"/>
      <c r="BD77" s="395"/>
      <c r="BE77" s="395"/>
      <c r="BF77" s="395"/>
      <c r="BG77" s="395"/>
      <c r="BH77" s="395"/>
      <c r="BI77" s="395"/>
      <c r="BJ77" s="395"/>
      <c r="BK77" s="395"/>
      <c r="BL77" s="395"/>
      <c r="BM77" s="387"/>
      <c r="BN77" s="387"/>
      <c r="BO77" s="387"/>
      <c r="BP77" s="387"/>
      <c r="BQ77" s="387"/>
      <c r="BR77" s="387"/>
      <c r="BS77" s="387"/>
      <c r="BT77" s="387"/>
      <c r="BU77" s="387"/>
      <c r="BV77" s="387"/>
      <c r="BW77" s="387"/>
      <c r="BX77" s="387"/>
      <c r="BY77" s="387"/>
      <c r="BZ77" s="387"/>
      <c r="CA77" s="387"/>
      <c r="CB77" s="387"/>
      <c r="CC77" s="387"/>
      <c r="CD77" s="387"/>
      <c r="CE77" s="388"/>
    </row>
    <row r="78" spans="1:83" x14ac:dyDescent="0.15">
      <c r="A78" s="418"/>
      <c r="B78" s="419"/>
      <c r="C78" s="419"/>
      <c r="D78" s="420"/>
      <c r="F78" s="407">
        <v>6</v>
      </c>
      <c r="G78" s="408"/>
      <c r="H78" s="408"/>
      <c r="I78" s="408"/>
      <c r="J78" s="408"/>
      <c r="K78" s="409"/>
      <c r="L78" s="421" t="str">
        <f>$L$32</f>
        <v/>
      </c>
      <c r="M78" s="422"/>
      <c r="N78" s="422"/>
      <c r="O78" s="422"/>
      <c r="P78" s="422"/>
      <c r="Q78" s="422"/>
      <c r="R78" s="422"/>
      <c r="S78" s="422"/>
      <c r="T78" s="422"/>
      <c r="U78" s="422"/>
      <c r="V78" s="422"/>
      <c r="W78" s="422"/>
      <c r="X78" s="422"/>
      <c r="Y78" s="422"/>
      <c r="Z78" s="422"/>
      <c r="AA78" s="422"/>
      <c r="AB78" s="423"/>
      <c r="AC78" s="423"/>
      <c r="AD78" s="423"/>
      <c r="AE78" s="423"/>
      <c r="AF78" s="395" t="str">
        <f>$AF$32</f>
        <v/>
      </c>
      <c r="AG78" s="395"/>
      <c r="AH78" s="395"/>
      <c r="AI78" s="395"/>
      <c r="AJ78" s="396" t="str">
        <f>$AJ$32</f>
        <v/>
      </c>
      <c r="AK78" s="396"/>
      <c r="AL78" s="397"/>
      <c r="AM78" s="424" t="s">
        <v>186</v>
      </c>
      <c r="AN78" s="424"/>
      <c r="AO78" s="424" t="str">
        <f>$AO$32</f>
        <v/>
      </c>
      <c r="AP78" s="424"/>
      <c r="AQ78" s="424" t="s">
        <v>186</v>
      </c>
      <c r="AR78" s="424"/>
      <c r="AS78" s="426" t="str">
        <f>$AS$32</f>
        <v/>
      </c>
      <c r="AT78" s="427"/>
      <c r="AU78" s="395" t="str">
        <f>$AU$32</f>
        <v/>
      </c>
      <c r="AV78" s="395"/>
      <c r="AW78" s="395"/>
      <c r="AX78" s="395"/>
      <c r="AY78" s="395"/>
      <c r="AZ78" s="395"/>
      <c r="BA78" s="395"/>
      <c r="BB78" s="395"/>
      <c r="BC78" s="395"/>
      <c r="BD78" s="395"/>
      <c r="BE78" s="395"/>
      <c r="BF78" s="395"/>
      <c r="BG78" s="395"/>
      <c r="BH78" s="395"/>
      <c r="BI78" s="395"/>
      <c r="BJ78" s="395"/>
      <c r="BK78" s="395"/>
      <c r="BL78" s="395"/>
      <c r="BM78" s="387"/>
      <c r="BN78" s="387"/>
      <c r="BO78" s="387"/>
      <c r="BP78" s="387"/>
      <c r="BQ78" s="387"/>
      <c r="BR78" s="387"/>
      <c r="BS78" s="387"/>
      <c r="BT78" s="387"/>
      <c r="BU78" s="387"/>
      <c r="BV78" s="387"/>
      <c r="BW78" s="387"/>
      <c r="BX78" s="387"/>
      <c r="BY78" s="387"/>
      <c r="BZ78" s="387"/>
      <c r="CA78" s="387"/>
      <c r="CB78" s="387"/>
      <c r="CC78" s="387"/>
      <c r="CD78" s="387"/>
      <c r="CE78" s="388"/>
    </row>
    <row r="79" spans="1:83" ht="13.5" customHeight="1" x14ac:dyDescent="0.15">
      <c r="A79" s="106"/>
      <c r="B79" s="107" t="s">
        <v>16</v>
      </c>
      <c r="C79" s="107"/>
      <c r="D79" s="108" t="s">
        <v>17</v>
      </c>
      <c r="F79" s="407"/>
      <c r="G79" s="408"/>
      <c r="H79" s="408"/>
      <c r="I79" s="408"/>
      <c r="J79" s="408"/>
      <c r="K79" s="409"/>
      <c r="L79" s="391" t="str">
        <f>$L$33</f>
        <v/>
      </c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5"/>
      <c r="AG79" s="395"/>
      <c r="AH79" s="395"/>
      <c r="AI79" s="395"/>
      <c r="AJ79" s="396"/>
      <c r="AK79" s="396"/>
      <c r="AL79" s="397"/>
      <c r="AM79" s="424"/>
      <c r="AN79" s="424"/>
      <c r="AO79" s="424"/>
      <c r="AP79" s="424"/>
      <c r="AQ79" s="424"/>
      <c r="AR79" s="424"/>
      <c r="AS79" s="426"/>
      <c r="AT79" s="427"/>
      <c r="AU79" s="395"/>
      <c r="AV79" s="395"/>
      <c r="AW79" s="395"/>
      <c r="AX79" s="395"/>
      <c r="AY79" s="395"/>
      <c r="AZ79" s="395"/>
      <c r="BA79" s="395"/>
      <c r="BB79" s="395"/>
      <c r="BC79" s="395"/>
      <c r="BD79" s="395"/>
      <c r="BE79" s="395"/>
      <c r="BF79" s="395"/>
      <c r="BG79" s="395"/>
      <c r="BH79" s="395"/>
      <c r="BI79" s="395"/>
      <c r="BJ79" s="395"/>
      <c r="BK79" s="395"/>
      <c r="BL79" s="395"/>
      <c r="BM79" s="387"/>
      <c r="BN79" s="387"/>
      <c r="BO79" s="387"/>
      <c r="BP79" s="387"/>
      <c r="BQ79" s="387"/>
      <c r="BR79" s="387"/>
      <c r="BS79" s="387"/>
      <c r="BT79" s="387"/>
      <c r="BU79" s="387"/>
      <c r="BV79" s="387"/>
      <c r="BW79" s="387"/>
      <c r="BX79" s="387"/>
      <c r="BY79" s="387"/>
      <c r="BZ79" s="387"/>
      <c r="CA79" s="387"/>
      <c r="CB79" s="387"/>
      <c r="CC79" s="387"/>
      <c r="CD79" s="387"/>
      <c r="CE79" s="388"/>
    </row>
    <row r="80" spans="1:83" ht="13.5" customHeight="1" x14ac:dyDescent="0.15">
      <c r="A80" s="398"/>
      <c r="B80" s="399"/>
      <c r="C80" s="399"/>
      <c r="D80" s="400"/>
      <c r="F80" s="407"/>
      <c r="G80" s="408"/>
      <c r="H80" s="408"/>
      <c r="I80" s="408"/>
      <c r="J80" s="408"/>
      <c r="K80" s="409"/>
      <c r="L80" s="413"/>
      <c r="M80" s="395"/>
      <c r="N80" s="395"/>
      <c r="O80" s="395"/>
      <c r="P80" s="395"/>
      <c r="Q80" s="395"/>
      <c r="R80" s="395"/>
      <c r="S80" s="395"/>
      <c r="T80" s="395"/>
      <c r="U80" s="395"/>
      <c r="V80" s="395"/>
      <c r="W80" s="395"/>
      <c r="X80" s="395"/>
      <c r="Y80" s="395"/>
      <c r="Z80" s="395"/>
      <c r="AA80" s="395"/>
      <c r="AB80" s="395"/>
      <c r="AC80" s="395"/>
      <c r="AD80" s="395"/>
      <c r="AE80" s="395"/>
      <c r="AF80" s="395"/>
      <c r="AG80" s="395"/>
      <c r="AH80" s="395"/>
      <c r="AI80" s="395"/>
      <c r="AJ80" s="396"/>
      <c r="AK80" s="396"/>
      <c r="AL80" s="397"/>
      <c r="AM80" s="424"/>
      <c r="AN80" s="424"/>
      <c r="AO80" s="424"/>
      <c r="AP80" s="424"/>
      <c r="AQ80" s="424"/>
      <c r="AR80" s="424"/>
      <c r="AS80" s="426"/>
      <c r="AT80" s="427"/>
      <c r="AU80" s="395"/>
      <c r="AV80" s="395"/>
      <c r="AW80" s="395"/>
      <c r="AX80" s="395"/>
      <c r="AY80" s="395"/>
      <c r="AZ80" s="395"/>
      <c r="BA80" s="395"/>
      <c r="BB80" s="395"/>
      <c r="BC80" s="395"/>
      <c r="BD80" s="395"/>
      <c r="BE80" s="395"/>
      <c r="BF80" s="395"/>
      <c r="BG80" s="395"/>
      <c r="BH80" s="395"/>
      <c r="BI80" s="395"/>
      <c r="BJ80" s="395"/>
      <c r="BK80" s="395"/>
      <c r="BL80" s="395"/>
      <c r="BM80" s="387"/>
      <c r="BN80" s="387"/>
      <c r="BO80" s="387"/>
      <c r="BP80" s="387"/>
      <c r="BQ80" s="387"/>
      <c r="BR80" s="387"/>
      <c r="BS80" s="387"/>
      <c r="BT80" s="387"/>
      <c r="BU80" s="387"/>
      <c r="BV80" s="387"/>
      <c r="BW80" s="387"/>
      <c r="BX80" s="387"/>
      <c r="BY80" s="387"/>
      <c r="BZ80" s="387"/>
      <c r="CA80" s="387"/>
      <c r="CB80" s="387"/>
      <c r="CC80" s="387"/>
      <c r="CD80" s="387"/>
      <c r="CE80" s="388"/>
    </row>
    <row r="81" spans="1:83" x14ac:dyDescent="0.15">
      <c r="A81" s="401"/>
      <c r="B81" s="402"/>
      <c r="C81" s="402"/>
      <c r="D81" s="403"/>
      <c r="F81" s="407">
        <v>7</v>
      </c>
      <c r="G81" s="408"/>
      <c r="H81" s="408"/>
      <c r="I81" s="408"/>
      <c r="J81" s="408"/>
      <c r="K81" s="409"/>
      <c r="L81" s="421" t="str">
        <f>$L$35</f>
        <v/>
      </c>
      <c r="M81" s="422"/>
      <c r="N81" s="422"/>
      <c r="O81" s="422"/>
      <c r="P81" s="422"/>
      <c r="Q81" s="422"/>
      <c r="R81" s="422"/>
      <c r="S81" s="422"/>
      <c r="T81" s="422"/>
      <c r="U81" s="422"/>
      <c r="V81" s="422"/>
      <c r="W81" s="422"/>
      <c r="X81" s="422"/>
      <c r="Y81" s="422"/>
      <c r="Z81" s="422"/>
      <c r="AA81" s="422"/>
      <c r="AB81" s="423"/>
      <c r="AC81" s="423"/>
      <c r="AD81" s="423"/>
      <c r="AE81" s="423"/>
      <c r="AF81" s="395" t="str">
        <f>$AF$35</f>
        <v/>
      </c>
      <c r="AG81" s="395"/>
      <c r="AH81" s="395"/>
      <c r="AI81" s="395"/>
      <c r="AJ81" s="396" t="str">
        <f>$AJ$35</f>
        <v/>
      </c>
      <c r="AK81" s="396"/>
      <c r="AL81" s="397"/>
      <c r="AM81" s="424" t="s">
        <v>186</v>
      </c>
      <c r="AN81" s="424"/>
      <c r="AO81" s="424" t="str">
        <f>$AO$35</f>
        <v/>
      </c>
      <c r="AP81" s="424"/>
      <c r="AQ81" s="424" t="s">
        <v>186</v>
      </c>
      <c r="AR81" s="424"/>
      <c r="AS81" s="426" t="str">
        <f>$AS$35</f>
        <v/>
      </c>
      <c r="AT81" s="427"/>
      <c r="AU81" s="395" t="str">
        <f>$AU$35</f>
        <v/>
      </c>
      <c r="AV81" s="395"/>
      <c r="AW81" s="395"/>
      <c r="AX81" s="395"/>
      <c r="AY81" s="395"/>
      <c r="AZ81" s="395"/>
      <c r="BA81" s="395"/>
      <c r="BB81" s="395"/>
      <c r="BC81" s="395"/>
      <c r="BD81" s="395"/>
      <c r="BE81" s="395"/>
      <c r="BF81" s="395"/>
      <c r="BG81" s="395"/>
      <c r="BH81" s="395"/>
      <c r="BI81" s="395"/>
      <c r="BJ81" s="395"/>
      <c r="BK81" s="395"/>
      <c r="BL81" s="395"/>
      <c r="BM81" s="387"/>
      <c r="BN81" s="387"/>
      <c r="BO81" s="387"/>
      <c r="BP81" s="387"/>
      <c r="BQ81" s="387"/>
      <c r="BR81" s="387"/>
      <c r="BS81" s="387"/>
      <c r="BT81" s="387"/>
      <c r="BU81" s="387"/>
      <c r="BV81" s="387"/>
      <c r="BW81" s="387"/>
      <c r="BX81" s="387"/>
      <c r="BY81" s="387"/>
      <c r="BZ81" s="387"/>
      <c r="CA81" s="387"/>
      <c r="CB81" s="387"/>
      <c r="CC81" s="387"/>
      <c r="CD81" s="387"/>
      <c r="CE81" s="388"/>
    </row>
    <row r="82" spans="1:83" x14ac:dyDescent="0.15">
      <c r="A82" s="404"/>
      <c r="B82" s="405"/>
      <c r="C82" s="405"/>
      <c r="D82" s="406"/>
      <c r="F82" s="407"/>
      <c r="G82" s="408"/>
      <c r="H82" s="408"/>
      <c r="I82" s="408"/>
      <c r="J82" s="408"/>
      <c r="K82" s="409"/>
      <c r="L82" s="391" t="str">
        <f>$L$36</f>
        <v/>
      </c>
      <c r="M82" s="392"/>
      <c r="N82" s="392"/>
      <c r="O82" s="392"/>
      <c r="P82" s="392"/>
      <c r="Q82" s="392"/>
      <c r="R82" s="392"/>
      <c r="S82" s="392"/>
      <c r="T82" s="392"/>
      <c r="U82" s="392"/>
      <c r="V82" s="392"/>
      <c r="W82" s="392"/>
      <c r="X82" s="392"/>
      <c r="Y82" s="392"/>
      <c r="Z82" s="392"/>
      <c r="AA82" s="392"/>
      <c r="AB82" s="392"/>
      <c r="AC82" s="392"/>
      <c r="AD82" s="392"/>
      <c r="AE82" s="392"/>
      <c r="AF82" s="395"/>
      <c r="AG82" s="395"/>
      <c r="AH82" s="395"/>
      <c r="AI82" s="395"/>
      <c r="AJ82" s="396"/>
      <c r="AK82" s="396"/>
      <c r="AL82" s="397"/>
      <c r="AM82" s="424"/>
      <c r="AN82" s="424"/>
      <c r="AO82" s="424"/>
      <c r="AP82" s="424"/>
      <c r="AQ82" s="424"/>
      <c r="AR82" s="424"/>
      <c r="AS82" s="426"/>
      <c r="AT82" s="427"/>
      <c r="AU82" s="395"/>
      <c r="AV82" s="395"/>
      <c r="AW82" s="395"/>
      <c r="AX82" s="395"/>
      <c r="AY82" s="395"/>
      <c r="AZ82" s="395"/>
      <c r="BA82" s="395"/>
      <c r="BB82" s="395"/>
      <c r="BC82" s="395"/>
      <c r="BD82" s="395"/>
      <c r="BE82" s="395"/>
      <c r="BF82" s="395"/>
      <c r="BG82" s="395"/>
      <c r="BH82" s="395"/>
      <c r="BI82" s="395"/>
      <c r="BJ82" s="395"/>
      <c r="BK82" s="395"/>
      <c r="BL82" s="395"/>
      <c r="BM82" s="387"/>
      <c r="BN82" s="387"/>
      <c r="BO82" s="387"/>
      <c r="BP82" s="387"/>
      <c r="BQ82" s="387"/>
      <c r="BR82" s="387"/>
      <c r="BS82" s="387"/>
      <c r="BT82" s="387"/>
      <c r="BU82" s="387"/>
      <c r="BV82" s="387"/>
      <c r="BW82" s="387"/>
      <c r="BX82" s="387"/>
      <c r="BY82" s="387"/>
      <c r="BZ82" s="387"/>
      <c r="CA82" s="387"/>
      <c r="CB82" s="387"/>
      <c r="CC82" s="387"/>
      <c r="CD82" s="387"/>
      <c r="CE82" s="388"/>
    </row>
    <row r="83" spans="1:83" x14ac:dyDescent="0.15">
      <c r="F83" s="410"/>
      <c r="G83" s="411"/>
      <c r="H83" s="411"/>
      <c r="I83" s="411"/>
      <c r="J83" s="411"/>
      <c r="K83" s="412"/>
      <c r="L83" s="393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430"/>
      <c r="AK83" s="430"/>
      <c r="AL83" s="431"/>
      <c r="AM83" s="425"/>
      <c r="AN83" s="425"/>
      <c r="AO83" s="425"/>
      <c r="AP83" s="425"/>
      <c r="AQ83" s="425"/>
      <c r="AR83" s="425"/>
      <c r="AS83" s="428"/>
      <c r="AT83" s="429"/>
      <c r="AU83" s="394"/>
      <c r="AV83" s="394"/>
      <c r="AW83" s="394"/>
      <c r="AX83" s="394"/>
      <c r="AY83" s="394"/>
      <c r="AZ83" s="394"/>
      <c r="BA83" s="394"/>
      <c r="BB83" s="394"/>
      <c r="BC83" s="394"/>
      <c r="BD83" s="394"/>
      <c r="BE83" s="394"/>
      <c r="BF83" s="394"/>
      <c r="BG83" s="394"/>
      <c r="BH83" s="394"/>
      <c r="BI83" s="394"/>
      <c r="BJ83" s="394"/>
      <c r="BK83" s="394"/>
      <c r="BL83" s="394"/>
      <c r="BM83" s="389"/>
      <c r="BN83" s="389"/>
      <c r="BO83" s="389"/>
      <c r="BP83" s="389"/>
      <c r="BQ83" s="389"/>
      <c r="BR83" s="389"/>
      <c r="BS83" s="389"/>
      <c r="BT83" s="389"/>
      <c r="BU83" s="389"/>
      <c r="BV83" s="389"/>
      <c r="BW83" s="389"/>
      <c r="BX83" s="389"/>
      <c r="BY83" s="389"/>
      <c r="BZ83" s="389"/>
      <c r="CA83" s="389"/>
      <c r="CB83" s="389"/>
      <c r="CC83" s="389"/>
      <c r="CD83" s="389"/>
      <c r="CE83" s="390"/>
    </row>
    <row r="85" spans="1:83" x14ac:dyDescent="0.15">
      <c r="U85" s="111"/>
    </row>
    <row r="86" spans="1:83" x14ac:dyDescent="0.15">
      <c r="L86" s="111" t="s">
        <v>189</v>
      </c>
    </row>
    <row r="87" spans="1:83" ht="13.5" customHeight="1" x14ac:dyDescent="0.15">
      <c r="AP87" s="379"/>
      <c r="AQ87" s="380"/>
      <c r="AR87" s="380"/>
      <c r="AS87" s="380"/>
      <c r="AT87" s="380"/>
      <c r="AU87" s="380"/>
      <c r="AV87" s="380"/>
      <c r="AW87" s="380"/>
      <c r="AX87" s="380"/>
      <c r="AY87" s="380"/>
      <c r="AZ87" s="380"/>
      <c r="BA87" s="382"/>
      <c r="BB87" s="383"/>
      <c r="BC87" s="383"/>
      <c r="BD87" s="383"/>
      <c r="BE87" s="383"/>
      <c r="BF87" s="383"/>
      <c r="BG87" s="383"/>
      <c r="BH87" s="383"/>
      <c r="BI87" s="383"/>
      <c r="BJ87" s="383"/>
      <c r="BK87" s="383"/>
      <c r="BL87" s="383"/>
      <c r="BM87" s="383"/>
      <c r="BN87" s="383"/>
      <c r="BO87" s="383"/>
      <c r="BP87" s="383"/>
      <c r="BQ87" s="383"/>
      <c r="BR87" s="383"/>
      <c r="BS87" s="383"/>
      <c r="BT87" s="383"/>
      <c r="BU87" s="383"/>
      <c r="BV87" s="383"/>
      <c r="BW87" s="383"/>
      <c r="BX87" s="383"/>
      <c r="BY87" s="383"/>
      <c r="BZ87" s="383"/>
      <c r="CA87" s="383"/>
      <c r="CB87" s="379"/>
      <c r="CC87" s="380"/>
      <c r="CD87" s="380"/>
      <c r="CE87" s="380"/>
    </row>
    <row r="88" spans="1:83" ht="13.5" customHeight="1" x14ac:dyDescent="0.15">
      <c r="S88" s="112" t="s">
        <v>14</v>
      </c>
      <c r="T88" s="402">
        <f>入力シート!$E$15</f>
        <v>0</v>
      </c>
      <c r="U88" s="402"/>
      <c r="V88" s="402" t="s">
        <v>15</v>
      </c>
      <c r="W88" s="402"/>
      <c r="X88" s="402">
        <f>入力シート!$G$15</f>
        <v>0</v>
      </c>
      <c r="Y88" s="402"/>
      <c r="Z88" s="402" t="s">
        <v>16</v>
      </c>
      <c r="AA88" s="402"/>
      <c r="AB88" s="402">
        <f>入力シート!$I$15</f>
        <v>0</v>
      </c>
      <c r="AC88" s="402"/>
      <c r="AD88" s="402" t="s">
        <v>17</v>
      </c>
      <c r="AE88" s="402"/>
      <c r="AP88" s="380"/>
      <c r="AQ88" s="380"/>
      <c r="AR88" s="380"/>
      <c r="AS88" s="380"/>
      <c r="AT88" s="380"/>
      <c r="AU88" s="380"/>
      <c r="AV88" s="380"/>
      <c r="AW88" s="380"/>
      <c r="AX88" s="380"/>
      <c r="AY88" s="380"/>
      <c r="AZ88" s="380"/>
      <c r="BA88" s="383"/>
      <c r="BB88" s="383"/>
      <c r="BC88" s="383"/>
      <c r="BD88" s="383"/>
      <c r="BE88" s="383"/>
      <c r="BF88" s="383"/>
      <c r="BG88" s="383"/>
      <c r="BH88" s="383"/>
      <c r="BI88" s="383"/>
      <c r="BJ88" s="383"/>
      <c r="BK88" s="383"/>
      <c r="BL88" s="383"/>
      <c r="BM88" s="383"/>
      <c r="BN88" s="383"/>
      <c r="BO88" s="383"/>
      <c r="BP88" s="383"/>
      <c r="BQ88" s="383"/>
      <c r="BR88" s="383"/>
      <c r="BS88" s="383"/>
      <c r="BT88" s="383"/>
      <c r="BU88" s="383"/>
      <c r="BV88" s="383"/>
      <c r="BW88" s="383"/>
      <c r="BX88" s="383"/>
      <c r="BY88" s="383"/>
      <c r="BZ88" s="383"/>
      <c r="CA88" s="383"/>
      <c r="CB88" s="380"/>
      <c r="CC88" s="380"/>
      <c r="CD88" s="380"/>
      <c r="CE88" s="380"/>
    </row>
    <row r="90" spans="1:83" ht="13.5" customHeight="1" x14ac:dyDescent="0.15">
      <c r="F90" s="111" t="str">
        <f>F44</f>
        <v>第51回全国高等学校選抜バドミントン大会実行委員会事務局　御中</v>
      </c>
      <c r="AP90" s="379" t="s">
        <v>191</v>
      </c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2" t="str">
        <f>入力シート!$D$25&amp;"　"&amp;入力シート!$F$25</f>
        <v>　</v>
      </c>
      <c r="BB90" s="383"/>
      <c r="BC90" s="383"/>
      <c r="BD90" s="383"/>
      <c r="BE90" s="383"/>
      <c r="BF90" s="383"/>
      <c r="BG90" s="383"/>
      <c r="BH90" s="383"/>
      <c r="BI90" s="383"/>
      <c r="BJ90" s="383"/>
      <c r="BK90" s="383"/>
      <c r="BL90" s="383"/>
      <c r="BM90" s="383"/>
      <c r="BN90" s="383"/>
      <c r="BO90" s="383"/>
      <c r="BP90" s="383"/>
      <c r="BQ90" s="383"/>
      <c r="BR90" s="383"/>
      <c r="BS90" s="383"/>
      <c r="BT90" s="383"/>
      <c r="BU90" s="383"/>
      <c r="BV90" s="383"/>
      <c r="BW90" s="383"/>
      <c r="BX90" s="383"/>
      <c r="BY90" s="383"/>
      <c r="BZ90" s="383"/>
      <c r="CA90" s="383"/>
      <c r="CB90" s="379" t="s">
        <v>167</v>
      </c>
      <c r="CC90" s="380"/>
      <c r="CD90" s="380"/>
      <c r="CE90" s="380"/>
    </row>
    <row r="91" spans="1:83" ht="13.5" customHeight="1" x14ac:dyDescent="0.15">
      <c r="AP91" s="381"/>
      <c r="AQ91" s="381"/>
      <c r="AR91" s="381"/>
      <c r="AS91" s="381"/>
      <c r="AT91" s="381"/>
      <c r="AU91" s="381"/>
      <c r="AV91" s="381"/>
      <c r="AW91" s="381"/>
      <c r="AX91" s="381"/>
      <c r="AY91" s="381"/>
      <c r="AZ91" s="381"/>
      <c r="BA91" s="384"/>
      <c r="BB91" s="384"/>
      <c r="BC91" s="384"/>
      <c r="BD91" s="384"/>
      <c r="BE91" s="384"/>
      <c r="BF91" s="384"/>
      <c r="BG91" s="384"/>
      <c r="BH91" s="384"/>
      <c r="BI91" s="384"/>
      <c r="BJ91" s="384"/>
      <c r="BK91" s="384"/>
      <c r="BL91" s="384"/>
      <c r="BM91" s="384"/>
      <c r="BN91" s="384"/>
      <c r="BO91" s="384"/>
      <c r="BP91" s="384"/>
      <c r="BQ91" s="384"/>
      <c r="BR91" s="384"/>
      <c r="BS91" s="384"/>
      <c r="BT91" s="384"/>
      <c r="BU91" s="384"/>
      <c r="BV91" s="384"/>
      <c r="BW91" s="384"/>
      <c r="BX91" s="384"/>
      <c r="BY91" s="384"/>
      <c r="BZ91" s="384"/>
      <c r="CA91" s="384"/>
      <c r="CB91" s="381"/>
      <c r="CC91" s="381"/>
      <c r="CD91" s="381"/>
      <c r="CE91" s="381"/>
    </row>
    <row r="92" spans="1:83" ht="1.35" customHeight="1" x14ac:dyDescent="0.15"/>
    <row r="93" spans="1:83" ht="20.25" customHeight="1" x14ac:dyDescent="0.15">
      <c r="A93" s="385" t="s">
        <v>195</v>
      </c>
      <c r="B93" s="385"/>
      <c r="C93" s="385"/>
      <c r="D93" s="385"/>
      <c r="F93" s="462" t="s">
        <v>169</v>
      </c>
      <c r="G93" s="463"/>
      <c r="H93" s="463"/>
      <c r="I93" s="464"/>
      <c r="J93" s="464"/>
      <c r="K93" s="464"/>
      <c r="L93" s="464"/>
      <c r="M93" s="220"/>
      <c r="N93" s="464" t="str">
        <f>$N$1</f>
        <v>岩手県</v>
      </c>
      <c r="O93" s="464"/>
      <c r="P93" s="464"/>
      <c r="Q93" s="464"/>
      <c r="R93" s="464"/>
      <c r="S93" s="220"/>
      <c r="T93" s="220"/>
      <c r="U93" s="286"/>
      <c r="V93" s="469" t="str">
        <f>$V$1</f>
        <v>令和４年度 第５１回 全国高等学校選抜バドミントン大会</v>
      </c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23"/>
      <c r="AH93" s="323"/>
      <c r="AI93" s="323"/>
      <c r="AJ93" s="323"/>
      <c r="AK93" s="323"/>
      <c r="AL93" s="323"/>
      <c r="AM93" s="323"/>
      <c r="AN93" s="323"/>
      <c r="AO93" s="323"/>
      <c r="AP93" s="323"/>
      <c r="AQ93" s="323"/>
      <c r="AR93" s="323"/>
      <c r="AS93" s="323"/>
      <c r="AT93" s="323"/>
      <c r="AU93" s="323"/>
      <c r="AV93" s="323"/>
      <c r="AW93" s="323"/>
      <c r="AX93" s="323"/>
      <c r="AY93" s="323"/>
      <c r="AZ93" s="323"/>
      <c r="BA93" s="323"/>
      <c r="BB93" s="323"/>
      <c r="BC93" s="323"/>
      <c r="BD93" s="323"/>
      <c r="BE93" s="323"/>
      <c r="BF93" s="323"/>
      <c r="BG93" s="323"/>
      <c r="BH93" s="323"/>
      <c r="BI93" s="323"/>
      <c r="BJ93" s="323"/>
      <c r="BK93" s="323"/>
      <c r="BL93" s="323"/>
      <c r="BM93" s="323"/>
      <c r="BN93" s="323"/>
      <c r="BO93" s="323"/>
      <c r="BP93" s="470"/>
      <c r="BQ93" s="465" t="s">
        <v>18</v>
      </c>
      <c r="BR93" s="341"/>
      <c r="BS93" s="341"/>
      <c r="BT93" s="341"/>
      <c r="BU93" s="341"/>
      <c r="BV93" s="341"/>
      <c r="BW93" s="466"/>
      <c r="BX93" s="452">
        <f>$BX$1</f>
        <v>0</v>
      </c>
      <c r="BY93" s="341"/>
      <c r="BZ93" s="341"/>
      <c r="CA93" s="341"/>
      <c r="CB93" s="341"/>
      <c r="CC93" s="341"/>
      <c r="CD93" s="341"/>
      <c r="CE93" s="370"/>
    </row>
    <row r="94" spans="1:83" ht="20.25" customHeight="1" x14ac:dyDescent="0.15">
      <c r="A94" s="385"/>
      <c r="B94" s="385"/>
      <c r="C94" s="385"/>
      <c r="D94" s="385"/>
      <c r="F94" s="471" t="s">
        <v>172</v>
      </c>
      <c r="G94" s="428"/>
      <c r="H94" s="428"/>
      <c r="I94" s="429"/>
      <c r="J94" s="429"/>
      <c r="K94" s="429"/>
      <c r="L94" s="429"/>
      <c r="M94" s="472"/>
      <c r="N94" s="429" t="s">
        <v>173</v>
      </c>
      <c r="O94" s="429"/>
      <c r="P94" s="429"/>
      <c r="Q94" s="429"/>
      <c r="R94" s="429"/>
      <c r="S94" s="429"/>
      <c r="T94" s="429"/>
      <c r="U94" s="473"/>
      <c r="V94" s="469" t="s">
        <v>216</v>
      </c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323"/>
      <c r="AL94" s="323"/>
      <c r="AM94" s="323"/>
      <c r="AN94" s="323"/>
      <c r="AO94" s="323"/>
      <c r="AP94" s="323"/>
      <c r="AQ94" s="323"/>
      <c r="AR94" s="323"/>
      <c r="AS94" s="323"/>
      <c r="AT94" s="323"/>
      <c r="AU94" s="323"/>
      <c r="AV94" s="323"/>
      <c r="AW94" s="323"/>
      <c r="AX94" s="323"/>
      <c r="AY94" s="323"/>
      <c r="AZ94" s="323"/>
      <c r="BA94" s="323"/>
      <c r="BB94" s="323"/>
      <c r="BC94" s="323"/>
      <c r="BD94" s="323"/>
      <c r="BE94" s="323"/>
      <c r="BF94" s="323"/>
      <c r="BG94" s="323"/>
      <c r="BH94" s="323"/>
      <c r="BI94" s="323"/>
      <c r="BJ94" s="323"/>
      <c r="BK94" s="323"/>
      <c r="BL94" s="323"/>
      <c r="BM94" s="323"/>
      <c r="BN94" s="323"/>
      <c r="BO94" s="323"/>
      <c r="BP94" s="470"/>
      <c r="BQ94" s="371"/>
      <c r="BR94" s="343"/>
      <c r="BS94" s="343"/>
      <c r="BT94" s="343"/>
      <c r="BU94" s="343"/>
      <c r="BV94" s="343"/>
      <c r="BW94" s="467"/>
      <c r="BX94" s="342"/>
      <c r="BY94" s="343"/>
      <c r="BZ94" s="343"/>
      <c r="CA94" s="343"/>
      <c r="CB94" s="343"/>
      <c r="CC94" s="343"/>
      <c r="CD94" s="343"/>
      <c r="CE94" s="355"/>
    </row>
    <row r="95" spans="1:83" x14ac:dyDescent="0.15">
      <c r="A95" s="386"/>
      <c r="B95" s="386"/>
      <c r="C95" s="386"/>
      <c r="D95" s="386"/>
    </row>
    <row r="96" spans="1:83" x14ac:dyDescent="0.15">
      <c r="A96" s="386"/>
      <c r="B96" s="386"/>
      <c r="C96" s="386"/>
      <c r="D96" s="386"/>
      <c r="L96" s="456" t="s">
        <v>175</v>
      </c>
      <c r="M96" s="457"/>
      <c r="N96" s="457"/>
      <c r="O96" s="457"/>
      <c r="P96" s="457"/>
      <c r="Q96" s="457"/>
      <c r="R96" s="457">
        <f>$R$4</f>
        <v>0</v>
      </c>
      <c r="S96" s="457"/>
      <c r="T96" s="457"/>
      <c r="U96" s="457"/>
      <c r="V96" s="457"/>
      <c r="W96" s="457"/>
      <c r="X96" s="457"/>
      <c r="Y96" s="457"/>
      <c r="Z96" s="457"/>
      <c r="AA96" s="457"/>
      <c r="AB96" s="457"/>
      <c r="AC96" s="457"/>
      <c r="AD96" s="457"/>
      <c r="AE96" s="457"/>
      <c r="AF96" s="457"/>
      <c r="AG96" s="457"/>
      <c r="AH96" s="457"/>
      <c r="AI96" s="457"/>
      <c r="AJ96" s="457"/>
      <c r="AK96" s="457"/>
      <c r="AL96" s="457"/>
      <c r="AM96" s="457"/>
      <c r="AN96" s="457"/>
      <c r="AO96" s="457"/>
      <c r="AP96" s="457"/>
      <c r="AQ96" s="457"/>
      <c r="AR96" s="457"/>
      <c r="AS96" s="457"/>
      <c r="AT96" s="457"/>
      <c r="AU96" s="457"/>
      <c r="AV96" s="457"/>
      <c r="AW96" s="457"/>
      <c r="AX96" s="457"/>
      <c r="AY96" s="457"/>
      <c r="AZ96" s="457"/>
      <c r="BA96" s="457"/>
      <c r="BB96" s="457"/>
      <c r="BC96" s="457"/>
      <c r="BD96" s="457"/>
      <c r="BE96" s="457"/>
      <c r="BF96" s="457"/>
      <c r="BG96" s="457"/>
      <c r="BH96" s="457" t="s">
        <v>175</v>
      </c>
      <c r="BI96" s="457"/>
      <c r="BJ96" s="457"/>
      <c r="BK96" s="457"/>
      <c r="BL96" s="457"/>
      <c r="BM96" s="457"/>
      <c r="BN96" s="457"/>
      <c r="BO96" s="457"/>
      <c r="BP96" s="457"/>
      <c r="BQ96" s="457"/>
      <c r="BR96" s="457"/>
      <c r="BS96" s="457" t="str">
        <f>$BS$4</f>
        <v>　</v>
      </c>
      <c r="BT96" s="457"/>
      <c r="BU96" s="457"/>
      <c r="BV96" s="457"/>
      <c r="BW96" s="457"/>
      <c r="BX96" s="457"/>
      <c r="BY96" s="457"/>
      <c r="BZ96" s="457"/>
      <c r="CA96" s="457"/>
      <c r="CB96" s="457"/>
      <c r="CC96" s="457"/>
      <c r="CD96" s="457"/>
      <c r="CE96" s="458"/>
    </row>
    <row r="97" spans="1:83" x14ac:dyDescent="0.15">
      <c r="A97" s="386"/>
      <c r="B97" s="386"/>
      <c r="C97" s="386"/>
      <c r="D97" s="386"/>
      <c r="L97" s="437" t="s">
        <v>176</v>
      </c>
      <c r="M97" s="438"/>
      <c r="N97" s="438"/>
      <c r="O97" s="438"/>
      <c r="P97" s="438"/>
      <c r="Q97" s="438"/>
      <c r="R97" s="454">
        <f>$R$5</f>
        <v>0</v>
      </c>
      <c r="S97" s="454"/>
      <c r="T97" s="454"/>
      <c r="U97" s="454"/>
      <c r="V97" s="454"/>
      <c r="W97" s="454"/>
      <c r="X97" s="454"/>
      <c r="Y97" s="454"/>
      <c r="Z97" s="454"/>
      <c r="AA97" s="454"/>
      <c r="AB97" s="454"/>
      <c r="AC97" s="454"/>
      <c r="AD97" s="454"/>
      <c r="AE97" s="454"/>
      <c r="AF97" s="454"/>
      <c r="AG97" s="454"/>
      <c r="AH97" s="454"/>
      <c r="AI97" s="454"/>
      <c r="AJ97" s="454"/>
      <c r="AK97" s="454"/>
      <c r="AL97" s="454"/>
      <c r="AM97" s="454"/>
      <c r="AN97" s="454"/>
      <c r="AO97" s="454"/>
      <c r="AP97" s="454"/>
      <c r="AQ97" s="454"/>
      <c r="AR97" s="454"/>
      <c r="AS97" s="454"/>
      <c r="AT97" s="454"/>
      <c r="AU97" s="454"/>
      <c r="AV97" s="454"/>
      <c r="AW97" s="454"/>
      <c r="AX97" s="454"/>
      <c r="AY97" s="454"/>
      <c r="AZ97" s="454"/>
      <c r="BA97" s="454"/>
      <c r="BB97" s="454"/>
      <c r="BC97" s="454"/>
      <c r="BD97" s="454"/>
      <c r="BE97" s="454"/>
      <c r="BF97" s="454"/>
      <c r="BG97" s="454"/>
      <c r="BH97" s="438" t="s">
        <v>51</v>
      </c>
      <c r="BI97" s="438"/>
      <c r="BJ97" s="438"/>
      <c r="BK97" s="438"/>
      <c r="BL97" s="438"/>
      <c r="BM97" s="438"/>
      <c r="BN97" s="438"/>
      <c r="BO97" s="438"/>
      <c r="BP97" s="438"/>
      <c r="BQ97" s="438"/>
      <c r="BR97" s="438"/>
      <c r="BS97" s="438" t="str">
        <f>$BS$5</f>
        <v>　</v>
      </c>
      <c r="BT97" s="438"/>
      <c r="BU97" s="438"/>
      <c r="BV97" s="438"/>
      <c r="BW97" s="438"/>
      <c r="BX97" s="438"/>
      <c r="BY97" s="438"/>
      <c r="BZ97" s="438"/>
      <c r="CA97" s="438"/>
      <c r="CB97" s="438"/>
      <c r="CC97" s="438"/>
      <c r="CD97" s="438"/>
      <c r="CE97" s="442"/>
    </row>
    <row r="98" spans="1:83" x14ac:dyDescent="0.15">
      <c r="A98" s="386"/>
      <c r="B98" s="386"/>
      <c r="C98" s="386"/>
      <c r="D98" s="386"/>
      <c r="L98" s="440"/>
      <c r="M98" s="427"/>
      <c r="N98" s="427"/>
      <c r="O98" s="427"/>
      <c r="P98" s="427"/>
      <c r="Q98" s="427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55"/>
      <c r="AD98" s="455"/>
      <c r="AE98" s="455"/>
      <c r="AF98" s="455"/>
      <c r="AG98" s="455"/>
      <c r="AH98" s="455"/>
      <c r="AI98" s="455"/>
      <c r="AJ98" s="455"/>
      <c r="AK98" s="455"/>
      <c r="AL98" s="455"/>
      <c r="AM98" s="455"/>
      <c r="AN98" s="455"/>
      <c r="AO98" s="455"/>
      <c r="AP98" s="455"/>
      <c r="AQ98" s="455"/>
      <c r="AR98" s="455"/>
      <c r="AS98" s="455"/>
      <c r="AT98" s="455"/>
      <c r="AU98" s="455"/>
      <c r="AV98" s="455"/>
      <c r="AW98" s="455"/>
      <c r="AX98" s="455"/>
      <c r="AY98" s="455"/>
      <c r="AZ98" s="455"/>
      <c r="BA98" s="455"/>
      <c r="BB98" s="455"/>
      <c r="BC98" s="455"/>
      <c r="BD98" s="455"/>
      <c r="BE98" s="455"/>
      <c r="BF98" s="455"/>
      <c r="BG98" s="455"/>
      <c r="BH98" s="427"/>
      <c r="BI98" s="427"/>
      <c r="BJ98" s="427"/>
      <c r="BK98" s="427"/>
      <c r="BL98" s="427"/>
      <c r="BM98" s="427"/>
      <c r="BN98" s="427"/>
      <c r="BO98" s="427"/>
      <c r="BP98" s="427"/>
      <c r="BQ98" s="427"/>
      <c r="BR98" s="427"/>
      <c r="BS98" s="427"/>
      <c r="BT98" s="427"/>
      <c r="BU98" s="427"/>
      <c r="BV98" s="427"/>
      <c r="BW98" s="427"/>
      <c r="BX98" s="427"/>
      <c r="BY98" s="427"/>
      <c r="BZ98" s="427"/>
      <c r="CA98" s="427"/>
      <c r="CB98" s="427"/>
      <c r="CC98" s="427"/>
      <c r="CD98" s="427"/>
      <c r="CE98" s="436"/>
    </row>
    <row r="99" spans="1:83" x14ac:dyDescent="0.15">
      <c r="A99" s="386"/>
      <c r="B99" s="386"/>
      <c r="C99" s="386"/>
      <c r="D99" s="386"/>
      <c r="L99" s="440" t="s">
        <v>177</v>
      </c>
      <c r="M99" s="427"/>
      <c r="N99" s="427"/>
      <c r="O99" s="427"/>
      <c r="P99" s="427"/>
      <c r="Q99" s="427"/>
      <c r="R99" s="103"/>
      <c r="S99" s="459" t="s">
        <v>178</v>
      </c>
      <c r="T99" s="460"/>
      <c r="U99" s="399">
        <f>$U$7</f>
        <v>0</v>
      </c>
      <c r="V99" s="399"/>
      <c r="W99" s="399"/>
      <c r="X99" s="399"/>
      <c r="Y99" s="399" t="s">
        <v>179</v>
      </c>
      <c r="Z99" s="399"/>
      <c r="AA99" s="399">
        <f>$AA$7</f>
        <v>0</v>
      </c>
      <c r="AB99" s="399"/>
      <c r="AC99" s="399"/>
      <c r="AD99" s="399"/>
      <c r="AE99" s="399"/>
      <c r="AF99" s="399"/>
      <c r="AG99" s="399"/>
      <c r="AH99" s="399"/>
      <c r="AI99" s="399"/>
      <c r="AJ99" s="399"/>
      <c r="AK99" s="399"/>
      <c r="AL99" s="399"/>
      <c r="AM99" s="399"/>
      <c r="AN99" s="399"/>
      <c r="AO99" s="399"/>
      <c r="AP99" s="399"/>
      <c r="AQ99" s="399"/>
      <c r="AR99" s="399"/>
      <c r="AS99" s="399"/>
      <c r="AT99" s="399"/>
      <c r="AU99" s="399"/>
      <c r="AV99" s="399"/>
      <c r="AW99" s="399"/>
      <c r="AX99" s="399"/>
      <c r="AY99" s="399"/>
      <c r="AZ99" s="399"/>
      <c r="BA99" s="399"/>
      <c r="BB99" s="399"/>
      <c r="BC99" s="399"/>
      <c r="BD99" s="399"/>
      <c r="BE99" s="399"/>
      <c r="BF99" s="399"/>
      <c r="BG99" s="400"/>
      <c r="BH99" s="427" t="s">
        <v>26</v>
      </c>
      <c r="BI99" s="427"/>
      <c r="BJ99" s="427"/>
      <c r="BK99" s="427"/>
      <c r="BL99" s="427"/>
      <c r="BM99" s="427"/>
      <c r="BN99" s="427"/>
      <c r="BO99" s="427"/>
      <c r="BP99" s="427"/>
      <c r="BQ99" s="427"/>
      <c r="BR99" s="427"/>
      <c r="BS99" s="427">
        <f>$BS$7</f>
        <v>0</v>
      </c>
      <c r="BT99" s="427"/>
      <c r="BU99" s="461"/>
      <c r="BV99" s="424" t="s">
        <v>179</v>
      </c>
      <c r="BW99" s="424"/>
      <c r="BX99" s="424">
        <f>$BX$7</f>
        <v>0</v>
      </c>
      <c r="BY99" s="424"/>
      <c r="BZ99" s="453"/>
      <c r="CA99" s="424" t="s">
        <v>179</v>
      </c>
      <c r="CB99" s="424"/>
      <c r="CC99" s="426">
        <f>$CC$7</f>
        <v>0</v>
      </c>
      <c r="CD99" s="427"/>
      <c r="CE99" s="436"/>
    </row>
    <row r="100" spans="1:83" x14ac:dyDescent="0.15">
      <c r="A100" s="386"/>
      <c r="B100" s="386"/>
      <c r="C100" s="386"/>
      <c r="D100" s="386"/>
      <c r="L100" s="440"/>
      <c r="M100" s="427"/>
      <c r="N100" s="427"/>
      <c r="O100" s="427"/>
      <c r="P100" s="427"/>
      <c r="Q100" s="427"/>
      <c r="R100" s="109"/>
      <c r="S100" s="406">
        <f>$S$8</f>
        <v>0</v>
      </c>
      <c r="T100" s="438"/>
      <c r="U100" s="438"/>
      <c r="V100" s="438"/>
      <c r="W100" s="438"/>
      <c r="X100" s="438"/>
      <c r="Y100" s="438"/>
      <c r="Z100" s="438"/>
      <c r="AA100" s="438"/>
      <c r="AB100" s="438"/>
      <c r="AC100" s="438"/>
      <c r="AD100" s="438"/>
      <c r="AE100" s="438"/>
      <c r="AF100" s="438"/>
      <c r="AG100" s="438"/>
      <c r="AH100" s="438"/>
      <c r="AI100" s="438"/>
      <c r="AJ100" s="438"/>
      <c r="AK100" s="438"/>
      <c r="AL100" s="438"/>
      <c r="AM100" s="438"/>
      <c r="AN100" s="438"/>
      <c r="AO100" s="438"/>
      <c r="AP100" s="438"/>
      <c r="AQ100" s="438"/>
      <c r="AR100" s="438"/>
      <c r="AS100" s="438"/>
      <c r="AT100" s="438"/>
      <c r="AU100" s="438"/>
      <c r="AV100" s="438"/>
      <c r="AW100" s="438"/>
      <c r="AX100" s="438"/>
      <c r="AY100" s="438"/>
      <c r="AZ100" s="438"/>
      <c r="BA100" s="438"/>
      <c r="BB100" s="438"/>
      <c r="BC100" s="438"/>
      <c r="BD100" s="438"/>
      <c r="BE100" s="438"/>
      <c r="BF100" s="438"/>
      <c r="BG100" s="438"/>
      <c r="BH100" s="427"/>
      <c r="BI100" s="427"/>
      <c r="BJ100" s="427"/>
      <c r="BK100" s="427"/>
      <c r="BL100" s="427"/>
      <c r="BM100" s="427"/>
      <c r="BN100" s="427"/>
      <c r="BO100" s="427"/>
      <c r="BP100" s="427"/>
      <c r="BQ100" s="427"/>
      <c r="BR100" s="427"/>
      <c r="BS100" s="427"/>
      <c r="BT100" s="427"/>
      <c r="BU100" s="461"/>
      <c r="BV100" s="424"/>
      <c r="BW100" s="424"/>
      <c r="BX100" s="424"/>
      <c r="BY100" s="424"/>
      <c r="BZ100" s="453"/>
      <c r="CA100" s="424"/>
      <c r="CB100" s="424"/>
      <c r="CC100" s="426"/>
      <c r="CD100" s="427"/>
      <c r="CE100" s="436"/>
    </row>
    <row r="101" spans="1:83" x14ac:dyDescent="0.15">
      <c r="L101" s="421" t="s">
        <v>175</v>
      </c>
      <c r="M101" s="422"/>
      <c r="N101" s="422"/>
      <c r="O101" s="422"/>
      <c r="P101" s="422"/>
      <c r="Q101" s="422"/>
      <c r="R101" s="422"/>
      <c r="S101" s="422"/>
      <c r="T101" s="422"/>
      <c r="U101" s="422"/>
      <c r="V101" s="444"/>
      <c r="W101" s="422" t="str">
        <f>$W$9</f>
        <v>　</v>
      </c>
      <c r="X101" s="422"/>
      <c r="Y101" s="422"/>
      <c r="Z101" s="422"/>
      <c r="AA101" s="422"/>
      <c r="AB101" s="422"/>
      <c r="AC101" s="422"/>
      <c r="AD101" s="422"/>
      <c r="AE101" s="422"/>
      <c r="AF101" s="422"/>
      <c r="AG101" s="444"/>
      <c r="AH101" s="444"/>
      <c r="AI101" s="444"/>
      <c r="AJ101" s="422" t="s">
        <v>175</v>
      </c>
      <c r="AK101" s="422"/>
      <c r="AL101" s="422"/>
      <c r="AM101" s="422"/>
      <c r="AN101" s="422"/>
      <c r="AO101" s="422"/>
      <c r="AP101" s="422"/>
      <c r="AQ101" s="422"/>
      <c r="AR101" s="422"/>
      <c r="AS101" s="422"/>
      <c r="AT101" s="444"/>
      <c r="AU101" s="422" t="str">
        <f>$AU$9</f>
        <v/>
      </c>
      <c r="AV101" s="422"/>
      <c r="AW101" s="422"/>
      <c r="AX101" s="422"/>
      <c r="AY101" s="422"/>
      <c r="AZ101" s="422"/>
      <c r="BA101" s="422"/>
      <c r="BB101" s="422"/>
      <c r="BC101" s="422"/>
      <c r="BD101" s="422"/>
      <c r="BE101" s="444"/>
      <c r="BF101" s="444"/>
      <c r="BG101" s="444"/>
      <c r="BH101" s="422" t="s">
        <v>175</v>
      </c>
      <c r="BI101" s="422"/>
      <c r="BJ101" s="422"/>
      <c r="BK101" s="422"/>
      <c r="BL101" s="422"/>
      <c r="BM101" s="422"/>
      <c r="BN101" s="422"/>
      <c r="BO101" s="422"/>
      <c r="BP101" s="422"/>
      <c r="BQ101" s="422"/>
      <c r="BR101" s="444"/>
      <c r="BS101" s="422" t="str">
        <f>$BS$9</f>
        <v/>
      </c>
      <c r="BT101" s="422"/>
      <c r="BU101" s="422"/>
      <c r="BV101" s="422"/>
      <c r="BW101" s="422"/>
      <c r="BX101" s="422"/>
      <c r="BY101" s="422"/>
      <c r="BZ101" s="422"/>
      <c r="CA101" s="422"/>
      <c r="CB101" s="422"/>
      <c r="CC101" s="444"/>
      <c r="CD101" s="444"/>
      <c r="CE101" s="445"/>
    </row>
    <row r="102" spans="1:83" x14ac:dyDescent="0.15">
      <c r="L102" s="437" t="s">
        <v>53</v>
      </c>
      <c r="M102" s="438"/>
      <c r="N102" s="438"/>
      <c r="O102" s="438"/>
      <c r="P102" s="438"/>
      <c r="Q102" s="438"/>
      <c r="R102" s="438"/>
      <c r="S102" s="438"/>
      <c r="T102" s="438"/>
      <c r="U102" s="438"/>
      <c r="V102" s="439"/>
      <c r="W102" s="438" t="str">
        <f>$W$10</f>
        <v>　</v>
      </c>
      <c r="X102" s="438"/>
      <c r="Y102" s="438"/>
      <c r="Z102" s="438"/>
      <c r="AA102" s="438"/>
      <c r="AB102" s="438"/>
      <c r="AC102" s="438"/>
      <c r="AD102" s="438"/>
      <c r="AE102" s="438"/>
      <c r="AF102" s="438"/>
      <c r="AG102" s="438"/>
      <c r="AH102" s="438"/>
      <c r="AI102" s="438"/>
      <c r="AJ102" s="438" t="s">
        <v>55</v>
      </c>
      <c r="AK102" s="438"/>
      <c r="AL102" s="438"/>
      <c r="AM102" s="438"/>
      <c r="AN102" s="438"/>
      <c r="AO102" s="438"/>
      <c r="AP102" s="438"/>
      <c r="AQ102" s="438"/>
      <c r="AR102" s="438"/>
      <c r="AS102" s="438"/>
      <c r="AT102" s="439"/>
      <c r="AU102" s="438" t="str">
        <f>$AU$10</f>
        <v/>
      </c>
      <c r="AV102" s="438"/>
      <c r="AW102" s="438"/>
      <c r="AX102" s="438"/>
      <c r="AY102" s="438"/>
      <c r="AZ102" s="438"/>
      <c r="BA102" s="438"/>
      <c r="BB102" s="438"/>
      <c r="BC102" s="438"/>
      <c r="BD102" s="438"/>
      <c r="BE102" s="438"/>
      <c r="BF102" s="438"/>
      <c r="BG102" s="438"/>
      <c r="BH102" s="438" t="s">
        <v>57</v>
      </c>
      <c r="BI102" s="438"/>
      <c r="BJ102" s="438"/>
      <c r="BK102" s="438"/>
      <c r="BL102" s="438"/>
      <c r="BM102" s="438"/>
      <c r="BN102" s="438"/>
      <c r="BO102" s="438"/>
      <c r="BP102" s="438"/>
      <c r="BQ102" s="438"/>
      <c r="BR102" s="439"/>
      <c r="BS102" s="438" t="str">
        <f>$BS$10</f>
        <v/>
      </c>
      <c r="BT102" s="438"/>
      <c r="BU102" s="438"/>
      <c r="BV102" s="438"/>
      <c r="BW102" s="438"/>
      <c r="BX102" s="438"/>
      <c r="BY102" s="438"/>
      <c r="BZ102" s="438"/>
      <c r="CA102" s="438"/>
      <c r="CB102" s="438"/>
      <c r="CC102" s="438"/>
      <c r="CD102" s="438"/>
      <c r="CE102" s="442"/>
    </row>
    <row r="103" spans="1:83" x14ac:dyDescent="0.15">
      <c r="L103" s="443"/>
      <c r="M103" s="441"/>
      <c r="N103" s="441"/>
      <c r="O103" s="441"/>
      <c r="P103" s="441"/>
      <c r="Q103" s="441"/>
      <c r="R103" s="441"/>
      <c r="S103" s="441"/>
      <c r="T103" s="441"/>
      <c r="U103" s="441"/>
      <c r="V103" s="441"/>
      <c r="W103" s="427"/>
      <c r="X103" s="427"/>
      <c r="Y103" s="427"/>
      <c r="Z103" s="427"/>
      <c r="AA103" s="427"/>
      <c r="AB103" s="427"/>
      <c r="AC103" s="427"/>
      <c r="AD103" s="427"/>
      <c r="AE103" s="427"/>
      <c r="AF103" s="427"/>
      <c r="AG103" s="427"/>
      <c r="AH103" s="427"/>
      <c r="AI103" s="427"/>
      <c r="AJ103" s="441"/>
      <c r="AK103" s="441"/>
      <c r="AL103" s="441"/>
      <c r="AM103" s="441"/>
      <c r="AN103" s="441"/>
      <c r="AO103" s="441"/>
      <c r="AP103" s="441"/>
      <c r="AQ103" s="441"/>
      <c r="AR103" s="441"/>
      <c r="AS103" s="441"/>
      <c r="AT103" s="441"/>
      <c r="AU103" s="427"/>
      <c r="AV103" s="427"/>
      <c r="AW103" s="427"/>
      <c r="AX103" s="427"/>
      <c r="AY103" s="427"/>
      <c r="AZ103" s="427"/>
      <c r="BA103" s="427"/>
      <c r="BB103" s="427"/>
      <c r="BC103" s="427"/>
      <c r="BD103" s="427"/>
      <c r="BE103" s="427"/>
      <c r="BF103" s="427"/>
      <c r="BG103" s="427"/>
      <c r="BH103" s="441"/>
      <c r="BI103" s="441"/>
      <c r="BJ103" s="441"/>
      <c r="BK103" s="441"/>
      <c r="BL103" s="441"/>
      <c r="BM103" s="441"/>
      <c r="BN103" s="441"/>
      <c r="BO103" s="441"/>
      <c r="BP103" s="441"/>
      <c r="BQ103" s="441"/>
      <c r="BR103" s="441"/>
      <c r="BS103" s="427"/>
      <c r="BT103" s="427"/>
      <c r="BU103" s="427"/>
      <c r="BV103" s="427"/>
      <c r="BW103" s="427"/>
      <c r="BX103" s="427"/>
      <c r="BY103" s="427"/>
      <c r="BZ103" s="427"/>
      <c r="CA103" s="427"/>
      <c r="CB103" s="427"/>
      <c r="CC103" s="427"/>
      <c r="CD103" s="427"/>
      <c r="CE103" s="436"/>
    </row>
    <row r="104" spans="1:83" ht="13.5" customHeight="1" x14ac:dyDescent="0.15">
      <c r="L104" s="446" t="str">
        <f>L58</f>
        <v>令 和 ４ 年 度</v>
      </c>
      <c r="M104" s="447"/>
      <c r="N104" s="447"/>
      <c r="O104" s="447"/>
      <c r="P104" s="447"/>
      <c r="Q104" s="447"/>
      <c r="R104" s="447"/>
      <c r="S104" s="447"/>
      <c r="T104" s="447"/>
      <c r="U104" s="447"/>
      <c r="V104" s="447"/>
      <c r="W104" s="427" t="str">
        <f>$W$12</f>
        <v/>
      </c>
      <c r="X104" s="427"/>
      <c r="Y104" s="427"/>
      <c r="Z104" s="427"/>
      <c r="AA104" s="427"/>
      <c r="AB104" s="427"/>
      <c r="AC104" s="427"/>
      <c r="AD104" s="427"/>
      <c r="AE104" s="427"/>
      <c r="AF104" s="427"/>
      <c r="AG104" s="427"/>
      <c r="AH104" s="427"/>
      <c r="AI104" s="427"/>
      <c r="AJ104" s="448" t="str">
        <f>L104</f>
        <v>令 和 ４ 年 度</v>
      </c>
      <c r="AK104" s="447"/>
      <c r="AL104" s="447"/>
      <c r="AM104" s="447"/>
      <c r="AN104" s="447"/>
      <c r="AO104" s="447"/>
      <c r="AP104" s="447"/>
      <c r="AQ104" s="447"/>
      <c r="AR104" s="447"/>
      <c r="AS104" s="447"/>
      <c r="AT104" s="447"/>
      <c r="AU104" s="427" t="str">
        <f>$AU$12</f>
        <v/>
      </c>
      <c r="AV104" s="427"/>
      <c r="AW104" s="427"/>
      <c r="AX104" s="427"/>
      <c r="AY104" s="427"/>
      <c r="AZ104" s="427"/>
      <c r="BA104" s="427"/>
      <c r="BB104" s="427"/>
      <c r="BC104" s="427"/>
      <c r="BD104" s="427"/>
      <c r="BE104" s="427"/>
      <c r="BF104" s="427"/>
      <c r="BG104" s="427"/>
      <c r="BH104" s="448" t="str">
        <f>L104</f>
        <v>令 和 ４ 年 度</v>
      </c>
      <c r="BI104" s="447"/>
      <c r="BJ104" s="447"/>
      <c r="BK104" s="447"/>
      <c r="BL104" s="447"/>
      <c r="BM104" s="447"/>
      <c r="BN104" s="447"/>
      <c r="BO104" s="447"/>
      <c r="BP104" s="447"/>
      <c r="BQ104" s="447"/>
      <c r="BR104" s="447"/>
      <c r="BS104" s="427" t="str">
        <f>$BS$12</f>
        <v/>
      </c>
      <c r="BT104" s="427"/>
      <c r="BU104" s="427"/>
      <c r="BV104" s="427"/>
      <c r="BW104" s="427"/>
      <c r="BX104" s="427"/>
      <c r="BY104" s="427"/>
      <c r="BZ104" s="427"/>
      <c r="CA104" s="427"/>
      <c r="CB104" s="427"/>
      <c r="CC104" s="427"/>
      <c r="CD104" s="427"/>
      <c r="CE104" s="436"/>
    </row>
    <row r="105" spans="1:83" ht="13.5" customHeight="1" x14ac:dyDescent="0.15">
      <c r="L105" s="449" t="s">
        <v>194</v>
      </c>
      <c r="M105" s="450"/>
      <c r="N105" s="450"/>
      <c r="O105" s="450"/>
      <c r="P105" s="450"/>
      <c r="Q105" s="450"/>
      <c r="R105" s="450"/>
      <c r="S105" s="450"/>
      <c r="T105" s="450"/>
      <c r="U105" s="450"/>
      <c r="V105" s="450"/>
      <c r="W105" s="427"/>
      <c r="X105" s="427"/>
      <c r="Y105" s="427"/>
      <c r="Z105" s="427"/>
      <c r="AA105" s="427"/>
      <c r="AB105" s="427"/>
      <c r="AC105" s="427"/>
      <c r="AD105" s="427"/>
      <c r="AE105" s="427"/>
      <c r="AF105" s="427"/>
      <c r="AG105" s="427"/>
      <c r="AH105" s="427"/>
      <c r="AI105" s="427"/>
      <c r="AJ105" s="451" t="str">
        <f>L105</f>
        <v>日本協会登録番号</v>
      </c>
      <c r="AK105" s="450"/>
      <c r="AL105" s="450"/>
      <c r="AM105" s="450"/>
      <c r="AN105" s="450"/>
      <c r="AO105" s="450"/>
      <c r="AP105" s="450"/>
      <c r="AQ105" s="450"/>
      <c r="AR105" s="450"/>
      <c r="AS105" s="450"/>
      <c r="AT105" s="450"/>
      <c r="AU105" s="427"/>
      <c r="AV105" s="427"/>
      <c r="AW105" s="427"/>
      <c r="AX105" s="427"/>
      <c r="AY105" s="427"/>
      <c r="AZ105" s="427"/>
      <c r="BA105" s="427"/>
      <c r="BB105" s="427"/>
      <c r="BC105" s="427"/>
      <c r="BD105" s="427"/>
      <c r="BE105" s="427"/>
      <c r="BF105" s="427"/>
      <c r="BG105" s="427"/>
      <c r="BH105" s="451" t="str">
        <f>L105</f>
        <v>日本協会登録番号</v>
      </c>
      <c r="BI105" s="450"/>
      <c r="BJ105" s="450"/>
      <c r="BK105" s="450"/>
      <c r="BL105" s="450"/>
      <c r="BM105" s="450"/>
      <c r="BN105" s="450"/>
      <c r="BO105" s="450"/>
      <c r="BP105" s="450"/>
      <c r="BQ105" s="450"/>
      <c r="BR105" s="450"/>
      <c r="BS105" s="427"/>
      <c r="BT105" s="427"/>
      <c r="BU105" s="427"/>
      <c r="BV105" s="427"/>
      <c r="BW105" s="427"/>
      <c r="BX105" s="427"/>
      <c r="BY105" s="427"/>
      <c r="BZ105" s="427"/>
      <c r="CA105" s="427"/>
      <c r="CB105" s="427"/>
      <c r="CC105" s="427"/>
      <c r="CD105" s="427"/>
      <c r="CE105" s="436"/>
    </row>
    <row r="106" spans="1:83" ht="13.5" customHeight="1" x14ac:dyDescent="0.15">
      <c r="L106" s="421" t="s">
        <v>182</v>
      </c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3"/>
      <c r="AC106" s="423"/>
      <c r="AD106" s="423"/>
      <c r="AE106" s="423"/>
      <c r="AF106" s="427" t="s">
        <v>46</v>
      </c>
      <c r="AG106" s="427"/>
      <c r="AH106" s="427"/>
      <c r="AI106" s="427"/>
      <c r="AJ106" s="435" t="s">
        <v>45</v>
      </c>
      <c r="AK106" s="427"/>
      <c r="AL106" s="427"/>
      <c r="AM106" s="427"/>
      <c r="AN106" s="427"/>
      <c r="AO106" s="427"/>
      <c r="AP106" s="427"/>
      <c r="AQ106" s="427"/>
      <c r="AR106" s="427"/>
      <c r="AS106" s="427"/>
      <c r="AT106" s="427"/>
      <c r="AU106" s="435" t="str">
        <f>AU60</f>
        <v>令　和　４　年　度
日 本 協 会 登 録 番 号</v>
      </c>
      <c r="AV106" s="427"/>
      <c r="AW106" s="427"/>
      <c r="AX106" s="427"/>
      <c r="AY106" s="427"/>
      <c r="AZ106" s="427"/>
      <c r="BA106" s="427"/>
      <c r="BB106" s="427"/>
      <c r="BC106" s="427"/>
      <c r="BD106" s="427"/>
      <c r="BE106" s="427"/>
      <c r="BF106" s="427"/>
      <c r="BG106" s="427"/>
      <c r="BH106" s="427"/>
      <c r="BI106" s="427"/>
      <c r="BJ106" s="427"/>
      <c r="BK106" s="427"/>
      <c r="BL106" s="427"/>
      <c r="BM106" s="427" t="s">
        <v>184</v>
      </c>
      <c r="BN106" s="427"/>
      <c r="BO106" s="427"/>
      <c r="BP106" s="427"/>
      <c r="BQ106" s="427"/>
      <c r="BR106" s="427"/>
      <c r="BS106" s="427"/>
      <c r="BT106" s="427"/>
      <c r="BU106" s="427"/>
      <c r="BV106" s="427"/>
      <c r="BW106" s="427"/>
      <c r="BX106" s="427"/>
      <c r="BY106" s="427"/>
      <c r="BZ106" s="427"/>
      <c r="CA106" s="427"/>
      <c r="CB106" s="427"/>
      <c r="CC106" s="427"/>
      <c r="CD106" s="427"/>
      <c r="CE106" s="436"/>
    </row>
    <row r="107" spans="1:83" x14ac:dyDescent="0.15">
      <c r="E107" s="119"/>
      <c r="L107" s="437" t="s">
        <v>185</v>
      </c>
      <c r="M107" s="438"/>
      <c r="N107" s="438"/>
      <c r="O107" s="438"/>
      <c r="P107" s="438"/>
      <c r="Q107" s="438"/>
      <c r="R107" s="438"/>
      <c r="S107" s="438"/>
      <c r="T107" s="438"/>
      <c r="U107" s="438"/>
      <c r="V107" s="438"/>
      <c r="W107" s="438"/>
      <c r="X107" s="438"/>
      <c r="Y107" s="438"/>
      <c r="Z107" s="438"/>
      <c r="AA107" s="438"/>
      <c r="AB107" s="439"/>
      <c r="AC107" s="439"/>
      <c r="AD107" s="439"/>
      <c r="AE107" s="439"/>
      <c r="AF107" s="427"/>
      <c r="AG107" s="427"/>
      <c r="AH107" s="427"/>
      <c r="AI107" s="427"/>
      <c r="AJ107" s="427"/>
      <c r="AK107" s="427"/>
      <c r="AL107" s="427"/>
      <c r="AM107" s="427"/>
      <c r="AN107" s="427"/>
      <c r="AO107" s="427"/>
      <c r="AP107" s="427"/>
      <c r="AQ107" s="427"/>
      <c r="AR107" s="427"/>
      <c r="AS107" s="427"/>
      <c r="AT107" s="427"/>
      <c r="AU107" s="427"/>
      <c r="AV107" s="427"/>
      <c r="AW107" s="427"/>
      <c r="AX107" s="427"/>
      <c r="AY107" s="427"/>
      <c r="AZ107" s="427"/>
      <c r="BA107" s="427"/>
      <c r="BB107" s="427"/>
      <c r="BC107" s="427"/>
      <c r="BD107" s="427"/>
      <c r="BE107" s="427"/>
      <c r="BF107" s="427"/>
      <c r="BG107" s="427"/>
      <c r="BH107" s="427"/>
      <c r="BI107" s="427"/>
      <c r="BJ107" s="427"/>
      <c r="BK107" s="427"/>
      <c r="BL107" s="427"/>
      <c r="BM107" s="427"/>
      <c r="BN107" s="427"/>
      <c r="BO107" s="427"/>
      <c r="BP107" s="427"/>
      <c r="BQ107" s="427"/>
      <c r="BR107" s="427"/>
      <c r="BS107" s="427"/>
      <c r="BT107" s="427"/>
      <c r="BU107" s="427"/>
      <c r="BV107" s="427"/>
      <c r="BW107" s="427"/>
      <c r="BX107" s="427"/>
      <c r="BY107" s="427"/>
      <c r="BZ107" s="427"/>
      <c r="CA107" s="427"/>
      <c r="CB107" s="427"/>
      <c r="CC107" s="427"/>
      <c r="CD107" s="427"/>
      <c r="CE107" s="436"/>
    </row>
    <row r="108" spans="1:83" x14ac:dyDescent="0.15">
      <c r="E108" s="119"/>
      <c r="L108" s="440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427"/>
      <c r="Z108" s="427"/>
      <c r="AA108" s="427"/>
      <c r="AB108" s="441"/>
      <c r="AC108" s="441"/>
      <c r="AD108" s="441"/>
      <c r="AE108" s="441"/>
      <c r="AF108" s="427"/>
      <c r="AG108" s="427"/>
      <c r="AH108" s="427"/>
      <c r="AI108" s="427"/>
      <c r="AJ108" s="427"/>
      <c r="AK108" s="427"/>
      <c r="AL108" s="427"/>
      <c r="AM108" s="427"/>
      <c r="AN108" s="427"/>
      <c r="AO108" s="427"/>
      <c r="AP108" s="427"/>
      <c r="AQ108" s="427"/>
      <c r="AR108" s="427"/>
      <c r="AS108" s="427"/>
      <c r="AT108" s="427"/>
      <c r="AU108" s="427"/>
      <c r="AV108" s="427"/>
      <c r="AW108" s="427"/>
      <c r="AX108" s="427"/>
      <c r="AY108" s="427"/>
      <c r="AZ108" s="427"/>
      <c r="BA108" s="427"/>
      <c r="BB108" s="427"/>
      <c r="BC108" s="427"/>
      <c r="BD108" s="427"/>
      <c r="BE108" s="427"/>
      <c r="BF108" s="427"/>
      <c r="BG108" s="427"/>
      <c r="BH108" s="427"/>
      <c r="BI108" s="427"/>
      <c r="BJ108" s="427"/>
      <c r="BK108" s="427"/>
      <c r="BL108" s="427"/>
      <c r="BM108" s="427"/>
      <c r="BN108" s="427"/>
      <c r="BO108" s="427"/>
      <c r="BP108" s="427"/>
      <c r="BQ108" s="427"/>
      <c r="BR108" s="427"/>
      <c r="BS108" s="427"/>
      <c r="BT108" s="427"/>
      <c r="BU108" s="427"/>
      <c r="BV108" s="427"/>
      <c r="BW108" s="427"/>
      <c r="BX108" s="427"/>
      <c r="BY108" s="427"/>
      <c r="BZ108" s="427"/>
      <c r="CA108" s="427"/>
      <c r="CB108" s="427"/>
      <c r="CC108" s="427"/>
      <c r="CD108" s="427"/>
      <c r="CE108" s="436"/>
    </row>
    <row r="109" spans="1:83" ht="13.5" customHeight="1" x14ac:dyDescent="0.15">
      <c r="E109" s="119"/>
      <c r="F109" s="432">
        <v>1</v>
      </c>
      <c r="G109" s="433"/>
      <c r="H109" s="433"/>
      <c r="I109" s="433"/>
      <c r="J109" s="433"/>
      <c r="K109" s="434"/>
      <c r="L109" s="421" t="str">
        <f>$L$17</f>
        <v>　</v>
      </c>
      <c r="M109" s="422"/>
      <c r="N109" s="422"/>
      <c r="O109" s="422"/>
      <c r="P109" s="422"/>
      <c r="Q109" s="422"/>
      <c r="R109" s="422"/>
      <c r="S109" s="422"/>
      <c r="T109" s="422"/>
      <c r="U109" s="422"/>
      <c r="V109" s="422"/>
      <c r="W109" s="422"/>
      <c r="X109" s="422"/>
      <c r="Y109" s="422"/>
      <c r="Z109" s="422"/>
      <c r="AA109" s="422"/>
      <c r="AB109" s="423"/>
      <c r="AC109" s="423"/>
      <c r="AD109" s="423"/>
      <c r="AE109" s="423"/>
      <c r="AF109" s="395" t="str">
        <f>$AF$17</f>
        <v/>
      </c>
      <c r="AG109" s="395"/>
      <c r="AH109" s="395"/>
      <c r="AI109" s="395"/>
      <c r="AJ109" s="396" t="str">
        <f>$AJ$17</f>
        <v/>
      </c>
      <c r="AK109" s="396"/>
      <c r="AL109" s="397"/>
      <c r="AM109" s="424" t="s">
        <v>186</v>
      </c>
      <c r="AN109" s="424"/>
      <c r="AO109" s="424" t="str">
        <f>$AO$17</f>
        <v/>
      </c>
      <c r="AP109" s="424"/>
      <c r="AQ109" s="424" t="s">
        <v>186</v>
      </c>
      <c r="AR109" s="424"/>
      <c r="AS109" s="426" t="str">
        <f>$AS$17</f>
        <v/>
      </c>
      <c r="AT109" s="427"/>
      <c r="AU109" s="395" t="str">
        <f>$AU$17</f>
        <v/>
      </c>
      <c r="AV109" s="395"/>
      <c r="AW109" s="395"/>
      <c r="AX109" s="395"/>
      <c r="AY109" s="395"/>
      <c r="AZ109" s="395"/>
      <c r="BA109" s="395"/>
      <c r="BB109" s="395"/>
      <c r="BC109" s="395"/>
      <c r="BD109" s="395"/>
      <c r="BE109" s="395"/>
      <c r="BF109" s="395"/>
      <c r="BG109" s="395"/>
      <c r="BH109" s="395"/>
      <c r="BI109" s="395"/>
      <c r="BJ109" s="395"/>
      <c r="BK109" s="395"/>
      <c r="BL109" s="395"/>
      <c r="BM109" s="387" t="str">
        <f>$BM$17</f>
        <v>主将</v>
      </c>
      <c r="BN109" s="387"/>
      <c r="BO109" s="387"/>
      <c r="BP109" s="387"/>
      <c r="BQ109" s="387"/>
      <c r="BR109" s="387"/>
      <c r="BS109" s="387"/>
      <c r="BT109" s="387"/>
      <c r="BU109" s="387"/>
      <c r="BV109" s="387"/>
      <c r="BW109" s="387"/>
      <c r="BX109" s="387"/>
      <c r="BY109" s="387"/>
      <c r="BZ109" s="387"/>
      <c r="CA109" s="387"/>
      <c r="CB109" s="387"/>
      <c r="CC109" s="387"/>
      <c r="CD109" s="387"/>
      <c r="CE109" s="388"/>
    </row>
    <row r="110" spans="1:83" ht="13.5" customHeight="1" x14ac:dyDescent="0.15">
      <c r="E110" s="119"/>
      <c r="F110" s="407"/>
      <c r="G110" s="408"/>
      <c r="H110" s="408"/>
      <c r="I110" s="408"/>
      <c r="J110" s="408"/>
      <c r="K110" s="409"/>
      <c r="L110" s="391" t="str">
        <f>$L$18</f>
        <v>　</v>
      </c>
      <c r="M110" s="392"/>
      <c r="N110" s="392"/>
      <c r="O110" s="392"/>
      <c r="P110" s="392"/>
      <c r="Q110" s="392"/>
      <c r="R110" s="392"/>
      <c r="S110" s="392"/>
      <c r="T110" s="392"/>
      <c r="U110" s="392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5"/>
      <c r="AG110" s="395"/>
      <c r="AH110" s="395"/>
      <c r="AI110" s="395"/>
      <c r="AJ110" s="396"/>
      <c r="AK110" s="396"/>
      <c r="AL110" s="397"/>
      <c r="AM110" s="424"/>
      <c r="AN110" s="424"/>
      <c r="AO110" s="424"/>
      <c r="AP110" s="424"/>
      <c r="AQ110" s="424"/>
      <c r="AR110" s="424"/>
      <c r="AS110" s="426"/>
      <c r="AT110" s="427"/>
      <c r="AU110" s="395"/>
      <c r="AV110" s="395"/>
      <c r="AW110" s="395"/>
      <c r="AX110" s="395"/>
      <c r="AY110" s="395"/>
      <c r="AZ110" s="395"/>
      <c r="BA110" s="395"/>
      <c r="BB110" s="395"/>
      <c r="BC110" s="395"/>
      <c r="BD110" s="395"/>
      <c r="BE110" s="395"/>
      <c r="BF110" s="395"/>
      <c r="BG110" s="395"/>
      <c r="BH110" s="395"/>
      <c r="BI110" s="395"/>
      <c r="BJ110" s="395"/>
      <c r="BK110" s="395"/>
      <c r="BL110" s="395"/>
      <c r="BM110" s="387"/>
      <c r="BN110" s="387"/>
      <c r="BO110" s="387"/>
      <c r="BP110" s="387"/>
      <c r="BQ110" s="387"/>
      <c r="BR110" s="387"/>
      <c r="BS110" s="387"/>
      <c r="BT110" s="387"/>
      <c r="BU110" s="387"/>
      <c r="BV110" s="387"/>
      <c r="BW110" s="387"/>
      <c r="BX110" s="387"/>
      <c r="BY110" s="387"/>
      <c r="BZ110" s="387"/>
      <c r="CA110" s="387"/>
      <c r="CB110" s="387"/>
      <c r="CC110" s="387"/>
      <c r="CD110" s="387"/>
      <c r="CE110" s="388"/>
    </row>
    <row r="111" spans="1:83" ht="13.5" customHeight="1" x14ac:dyDescent="0.15">
      <c r="E111" s="119"/>
      <c r="F111" s="407"/>
      <c r="G111" s="408"/>
      <c r="H111" s="408"/>
      <c r="I111" s="408"/>
      <c r="J111" s="408"/>
      <c r="K111" s="409"/>
      <c r="L111" s="413"/>
      <c r="M111" s="395"/>
      <c r="N111" s="395"/>
      <c r="O111" s="395"/>
      <c r="P111" s="395"/>
      <c r="Q111" s="395"/>
      <c r="R111" s="395"/>
      <c r="S111" s="395"/>
      <c r="T111" s="395"/>
      <c r="U111" s="395"/>
      <c r="V111" s="395"/>
      <c r="W111" s="395"/>
      <c r="X111" s="395"/>
      <c r="Y111" s="395"/>
      <c r="Z111" s="395"/>
      <c r="AA111" s="395"/>
      <c r="AB111" s="395"/>
      <c r="AC111" s="395"/>
      <c r="AD111" s="395"/>
      <c r="AE111" s="395"/>
      <c r="AF111" s="395"/>
      <c r="AG111" s="395"/>
      <c r="AH111" s="395"/>
      <c r="AI111" s="395"/>
      <c r="AJ111" s="396"/>
      <c r="AK111" s="396"/>
      <c r="AL111" s="397"/>
      <c r="AM111" s="424"/>
      <c r="AN111" s="424"/>
      <c r="AO111" s="424"/>
      <c r="AP111" s="424"/>
      <c r="AQ111" s="424"/>
      <c r="AR111" s="424"/>
      <c r="AS111" s="426"/>
      <c r="AT111" s="427"/>
      <c r="AU111" s="395"/>
      <c r="AV111" s="395"/>
      <c r="AW111" s="395"/>
      <c r="AX111" s="395"/>
      <c r="AY111" s="395"/>
      <c r="AZ111" s="395"/>
      <c r="BA111" s="395"/>
      <c r="BB111" s="395"/>
      <c r="BC111" s="395"/>
      <c r="BD111" s="395"/>
      <c r="BE111" s="395"/>
      <c r="BF111" s="395"/>
      <c r="BG111" s="395"/>
      <c r="BH111" s="395"/>
      <c r="BI111" s="395"/>
      <c r="BJ111" s="395"/>
      <c r="BK111" s="395"/>
      <c r="BL111" s="395"/>
      <c r="BM111" s="387"/>
      <c r="BN111" s="387"/>
      <c r="BO111" s="387"/>
      <c r="BP111" s="387"/>
      <c r="BQ111" s="387"/>
      <c r="BR111" s="387"/>
      <c r="BS111" s="387"/>
      <c r="BT111" s="387"/>
      <c r="BU111" s="387"/>
      <c r="BV111" s="387"/>
      <c r="BW111" s="387"/>
      <c r="BX111" s="387"/>
      <c r="BY111" s="387"/>
      <c r="BZ111" s="387"/>
      <c r="CA111" s="387"/>
      <c r="CB111" s="387"/>
      <c r="CC111" s="387"/>
      <c r="CD111" s="387"/>
      <c r="CE111" s="388"/>
    </row>
    <row r="112" spans="1:83" ht="13.5" customHeight="1" x14ac:dyDescent="0.15">
      <c r="E112" s="119"/>
      <c r="F112" s="407">
        <v>2</v>
      </c>
      <c r="G112" s="408"/>
      <c r="H112" s="408"/>
      <c r="I112" s="408"/>
      <c r="J112" s="408"/>
      <c r="K112" s="409"/>
      <c r="L112" s="421" t="str">
        <f>$L$20</f>
        <v>　</v>
      </c>
      <c r="M112" s="422"/>
      <c r="N112" s="422"/>
      <c r="O112" s="422"/>
      <c r="P112" s="422"/>
      <c r="Q112" s="422"/>
      <c r="R112" s="422"/>
      <c r="S112" s="422"/>
      <c r="T112" s="422"/>
      <c r="U112" s="422"/>
      <c r="V112" s="422"/>
      <c r="W112" s="422"/>
      <c r="X112" s="422"/>
      <c r="Y112" s="422"/>
      <c r="Z112" s="422"/>
      <c r="AA112" s="422"/>
      <c r="AB112" s="423"/>
      <c r="AC112" s="423"/>
      <c r="AD112" s="423"/>
      <c r="AE112" s="423"/>
      <c r="AF112" s="395" t="str">
        <f>$AF$20</f>
        <v/>
      </c>
      <c r="AG112" s="395"/>
      <c r="AH112" s="395"/>
      <c r="AI112" s="395"/>
      <c r="AJ112" s="396" t="str">
        <f>$AJ$20</f>
        <v/>
      </c>
      <c r="AK112" s="396"/>
      <c r="AL112" s="397"/>
      <c r="AM112" s="424" t="s">
        <v>186</v>
      </c>
      <c r="AN112" s="424"/>
      <c r="AO112" s="424" t="str">
        <f>$AO$20</f>
        <v/>
      </c>
      <c r="AP112" s="424"/>
      <c r="AQ112" s="424" t="s">
        <v>186</v>
      </c>
      <c r="AR112" s="424"/>
      <c r="AS112" s="426" t="str">
        <f>$AS$20</f>
        <v/>
      </c>
      <c r="AT112" s="427"/>
      <c r="AU112" s="395" t="str">
        <f>$AU$20</f>
        <v/>
      </c>
      <c r="AV112" s="395"/>
      <c r="AW112" s="395"/>
      <c r="AX112" s="395"/>
      <c r="AY112" s="395"/>
      <c r="AZ112" s="395"/>
      <c r="BA112" s="395"/>
      <c r="BB112" s="395"/>
      <c r="BC112" s="395"/>
      <c r="BD112" s="395"/>
      <c r="BE112" s="395"/>
      <c r="BF112" s="395"/>
      <c r="BG112" s="395"/>
      <c r="BH112" s="395"/>
      <c r="BI112" s="395"/>
      <c r="BJ112" s="395"/>
      <c r="BK112" s="395"/>
      <c r="BL112" s="395"/>
      <c r="BM112" s="387"/>
      <c r="BN112" s="387"/>
      <c r="BO112" s="387"/>
      <c r="BP112" s="387"/>
      <c r="BQ112" s="387"/>
      <c r="BR112" s="387"/>
      <c r="BS112" s="387"/>
      <c r="BT112" s="387"/>
      <c r="BU112" s="387"/>
      <c r="BV112" s="387"/>
      <c r="BW112" s="387"/>
      <c r="BX112" s="387"/>
      <c r="BY112" s="387"/>
      <c r="BZ112" s="387"/>
      <c r="CA112" s="387"/>
      <c r="CB112" s="387"/>
      <c r="CC112" s="387"/>
      <c r="CD112" s="387"/>
      <c r="CE112" s="388"/>
    </row>
    <row r="113" spans="1:83" ht="13.5" customHeight="1" x14ac:dyDescent="0.15">
      <c r="E113" s="119"/>
      <c r="F113" s="407"/>
      <c r="G113" s="408"/>
      <c r="H113" s="408"/>
      <c r="I113" s="408"/>
      <c r="J113" s="408"/>
      <c r="K113" s="409"/>
      <c r="L113" s="391" t="str">
        <f>$L$21</f>
        <v>　</v>
      </c>
      <c r="M113" s="392"/>
      <c r="N113" s="392"/>
      <c r="O113" s="392"/>
      <c r="P113" s="392"/>
      <c r="Q113" s="392"/>
      <c r="R113" s="392"/>
      <c r="S113" s="392"/>
      <c r="T113" s="392"/>
      <c r="U113" s="392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5"/>
      <c r="AG113" s="395"/>
      <c r="AH113" s="395"/>
      <c r="AI113" s="395"/>
      <c r="AJ113" s="396"/>
      <c r="AK113" s="396"/>
      <c r="AL113" s="397"/>
      <c r="AM113" s="424"/>
      <c r="AN113" s="424"/>
      <c r="AO113" s="424"/>
      <c r="AP113" s="424"/>
      <c r="AQ113" s="424"/>
      <c r="AR113" s="424"/>
      <c r="AS113" s="426"/>
      <c r="AT113" s="427"/>
      <c r="AU113" s="395"/>
      <c r="AV113" s="395"/>
      <c r="AW113" s="395"/>
      <c r="AX113" s="395"/>
      <c r="AY113" s="395"/>
      <c r="AZ113" s="395"/>
      <c r="BA113" s="395"/>
      <c r="BB113" s="395"/>
      <c r="BC113" s="395"/>
      <c r="BD113" s="395"/>
      <c r="BE113" s="395"/>
      <c r="BF113" s="395"/>
      <c r="BG113" s="395"/>
      <c r="BH113" s="395"/>
      <c r="BI113" s="395"/>
      <c r="BJ113" s="395"/>
      <c r="BK113" s="395"/>
      <c r="BL113" s="395"/>
      <c r="BM113" s="387"/>
      <c r="BN113" s="387"/>
      <c r="BO113" s="387"/>
      <c r="BP113" s="387"/>
      <c r="BQ113" s="387"/>
      <c r="BR113" s="387"/>
      <c r="BS113" s="387"/>
      <c r="BT113" s="387"/>
      <c r="BU113" s="387"/>
      <c r="BV113" s="387"/>
      <c r="BW113" s="387"/>
      <c r="BX113" s="387"/>
      <c r="BY113" s="387"/>
      <c r="BZ113" s="387"/>
      <c r="CA113" s="387"/>
      <c r="CB113" s="387"/>
      <c r="CC113" s="387"/>
      <c r="CD113" s="387"/>
      <c r="CE113" s="388"/>
    </row>
    <row r="114" spans="1:83" ht="13.5" customHeight="1" x14ac:dyDescent="0.15">
      <c r="E114" s="119"/>
      <c r="F114" s="407"/>
      <c r="G114" s="408"/>
      <c r="H114" s="408"/>
      <c r="I114" s="408"/>
      <c r="J114" s="408"/>
      <c r="K114" s="409"/>
      <c r="L114" s="413"/>
      <c r="M114" s="395"/>
      <c r="N114" s="395"/>
      <c r="O114" s="395"/>
      <c r="P114" s="395"/>
      <c r="Q114" s="395"/>
      <c r="R114" s="395"/>
      <c r="S114" s="395"/>
      <c r="T114" s="395"/>
      <c r="U114" s="395"/>
      <c r="V114" s="395"/>
      <c r="W114" s="395"/>
      <c r="X114" s="395"/>
      <c r="Y114" s="395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6"/>
      <c r="AK114" s="396"/>
      <c r="AL114" s="397"/>
      <c r="AM114" s="424"/>
      <c r="AN114" s="424"/>
      <c r="AO114" s="424"/>
      <c r="AP114" s="424"/>
      <c r="AQ114" s="424"/>
      <c r="AR114" s="424"/>
      <c r="AS114" s="426"/>
      <c r="AT114" s="427"/>
      <c r="AU114" s="395"/>
      <c r="AV114" s="395"/>
      <c r="AW114" s="395"/>
      <c r="AX114" s="395"/>
      <c r="AY114" s="395"/>
      <c r="AZ114" s="395"/>
      <c r="BA114" s="395"/>
      <c r="BB114" s="395"/>
      <c r="BC114" s="395"/>
      <c r="BD114" s="395"/>
      <c r="BE114" s="395"/>
      <c r="BF114" s="395"/>
      <c r="BG114" s="395"/>
      <c r="BH114" s="395"/>
      <c r="BI114" s="395"/>
      <c r="BJ114" s="395"/>
      <c r="BK114" s="395"/>
      <c r="BL114" s="395"/>
      <c r="BM114" s="387"/>
      <c r="BN114" s="387"/>
      <c r="BO114" s="387"/>
      <c r="BP114" s="387"/>
      <c r="BQ114" s="387"/>
      <c r="BR114" s="387"/>
      <c r="BS114" s="387"/>
      <c r="BT114" s="387"/>
      <c r="BU114" s="387"/>
      <c r="BV114" s="387"/>
      <c r="BW114" s="387"/>
      <c r="BX114" s="387"/>
      <c r="BY114" s="387"/>
      <c r="BZ114" s="387"/>
      <c r="CA114" s="387"/>
      <c r="CB114" s="387"/>
      <c r="CC114" s="387"/>
      <c r="CD114" s="387"/>
      <c r="CE114" s="388"/>
    </row>
    <row r="115" spans="1:83" ht="13.5" customHeight="1" x14ac:dyDescent="0.15">
      <c r="F115" s="407">
        <v>3</v>
      </c>
      <c r="G115" s="408"/>
      <c r="H115" s="408"/>
      <c r="I115" s="408"/>
      <c r="J115" s="408"/>
      <c r="K115" s="409"/>
      <c r="L115" s="421" t="str">
        <f>$L$23</f>
        <v>　</v>
      </c>
      <c r="M115" s="422"/>
      <c r="N115" s="422"/>
      <c r="O115" s="422"/>
      <c r="P115" s="422"/>
      <c r="Q115" s="422"/>
      <c r="R115" s="422"/>
      <c r="S115" s="422"/>
      <c r="T115" s="422"/>
      <c r="U115" s="422"/>
      <c r="V115" s="422"/>
      <c r="W115" s="422"/>
      <c r="X115" s="422"/>
      <c r="Y115" s="422"/>
      <c r="Z115" s="422"/>
      <c r="AA115" s="422"/>
      <c r="AB115" s="423"/>
      <c r="AC115" s="423"/>
      <c r="AD115" s="423"/>
      <c r="AE115" s="423"/>
      <c r="AF115" s="395" t="str">
        <f>$AF$23</f>
        <v/>
      </c>
      <c r="AG115" s="395"/>
      <c r="AH115" s="395"/>
      <c r="AI115" s="395"/>
      <c r="AJ115" s="396" t="str">
        <f>$AJ$23</f>
        <v/>
      </c>
      <c r="AK115" s="396"/>
      <c r="AL115" s="397"/>
      <c r="AM115" s="424" t="s">
        <v>186</v>
      </c>
      <c r="AN115" s="424"/>
      <c r="AO115" s="424" t="str">
        <f>$AO$23</f>
        <v/>
      </c>
      <c r="AP115" s="424"/>
      <c r="AQ115" s="424" t="s">
        <v>186</v>
      </c>
      <c r="AR115" s="424"/>
      <c r="AS115" s="426" t="str">
        <f>$AS$23</f>
        <v/>
      </c>
      <c r="AT115" s="427"/>
      <c r="AU115" s="395" t="str">
        <f>$AU$23</f>
        <v/>
      </c>
      <c r="AV115" s="395"/>
      <c r="AW115" s="395"/>
      <c r="AX115" s="395"/>
      <c r="AY115" s="395"/>
      <c r="AZ115" s="395"/>
      <c r="BA115" s="395"/>
      <c r="BB115" s="395"/>
      <c r="BC115" s="395"/>
      <c r="BD115" s="395"/>
      <c r="BE115" s="395"/>
      <c r="BF115" s="395"/>
      <c r="BG115" s="395"/>
      <c r="BH115" s="395"/>
      <c r="BI115" s="395"/>
      <c r="BJ115" s="395"/>
      <c r="BK115" s="395"/>
      <c r="BL115" s="395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387"/>
      <c r="BY115" s="387"/>
      <c r="BZ115" s="387"/>
      <c r="CA115" s="387"/>
      <c r="CB115" s="387"/>
      <c r="CC115" s="387"/>
      <c r="CD115" s="387"/>
      <c r="CE115" s="388"/>
    </row>
    <row r="116" spans="1:83" ht="13.5" customHeight="1" x14ac:dyDescent="0.15">
      <c r="A116" s="103"/>
      <c r="B116" s="104"/>
      <c r="C116" s="104"/>
      <c r="D116" s="105"/>
      <c r="F116" s="407"/>
      <c r="G116" s="408"/>
      <c r="H116" s="408"/>
      <c r="I116" s="408"/>
      <c r="J116" s="408"/>
      <c r="K116" s="409"/>
      <c r="L116" s="391" t="str">
        <f>$L$24</f>
        <v>　</v>
      </c>
      <c r="M116" s="392"/>
      <c r="N116" s="392"/>
      <c r="O116" s="392"/>
      <c r="P116" s="392"/>
      <c r="Q116" s="392"/>
      <c r="R116" s="392"/>
      <c r="S116" s="392"/>
      <c r="T116" s="392"/>
      <c r="U116" s="392"/>
      <c r="V116" s="392"/>
      <c r="W116" s="392"/>
      <c r="X116" s="392"/>
      <c r="Y116" s="392"/>
      <c r="Z116" s="392"/>
      <c r="AA116" s="392"/>
      <c r="AB116" s="392"/>
      <c r="AC116" s="392"/>
      <c r="AD116" s="392"/>
      <c r="AE116" s="392"/>
      <c r="AF116" s="395"/>
      <c r="AG116" s="395"/>
      <c r="AH116" s="395"/>
      <c r="AI116" s="395"/>
      <c r="AJ116" s="396"/>
      <c r="AK116" s="396"/>
      <c r="AL116" s="397"/>
      <c r="AM116" s="424"/>
      <c r="AN116" s="424"/>
      <c r="AO116" s="424"/>
      <c r="AP116" s="424"/>
      <c r="AQ116" s="424"/>
      <c r="AR116" s="424"/>
      <c r="AS116" s="426"/>
      <c r="AT116" s="427"/>
      <c r="AU116" s="395"/>
      <c r="AV116" s="395"/>
      <c r="AW116" s="395"/>
      <c r="AX116" s="395"/>
      <c r="AY116" s="395"/>
      <c r="AZ116" s="395"/>
      <c r="BA116" s="395"/>
      <c r="BB116" s="395"/>
      <c r="BC116" s="395"/>
      <c r="BD116" s="395"/>
      <c r="BE116" s="395"/>
      <c r="BF116" s="395"/>
      <c r="BG116" s="395"/>
      <c r="BH116" s="395"/>
      <c r="BI116" s="395"/>
      <c r="BJ116" s="395"/>
      <c r="BK116" s="395"/>
      <c r="BL116" s="395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387"/>
      <c r="BY116" s="387"/>
      <c r="BZ116" s="387"/>
      <c r="CA116" s="387"/>
      <c r="CB116" s="387"/>
      <c r="CC116" s="387"/>
      <c r="CD116" s="387"/>
      <c r="CE116" s="388"/>
    </row>
    <row r="117" spans="1:83" ht="13.5" customHeight="1" x14ac:dyDescent="0.15">
      <c r="A117" s="414" t="s">
        <v>188</v>
      </c>
      <c r="B117" s="415"/>
      <c r="C117" s="415"/>
      <c r="D117" s="416"/>
      <c r="F117" s="407"/>
      <c r="G117" s="408"/>
      <c r="H117" s="408"/>
      <c r="I117" s="408"/>
      <c r="J117" s="408"/>
      <c r="K117" s="409"/>
      <c r="L117" s="413"/>
      <c r="M117" s="395"/>
      <c r="N117" s="395"/>
      <c r="O117" s="395"/>
      <c r="P117" s="395"/>
      <c r="Q117" s="395"/>
      <c r="R117" s="395"/>
      <c r="S117" s="395"/>
      <c r="T117" s="395"/>
      <c r="U117" s="395"/>
      <c r="V117" s="395"/>
      <c r="W117" s="395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6"/>
      <c r="AK117" s="396"/>
      <c r="AL117" s="397"/>
      <c r="AM117" s="424"/>
      <c r="AN117" s="424"/>
      <c r="AO117" s="424"/>
      <c r="AP117" s="424"/>
      <c r="AQ117" s="424"/>
      <c r="AR117" s="424"/>
      <c r="AS117" s="426"/>
      <c r="AT117" s="427"/>
      <c r="AU117" s="395"/>
      <c r="AV117" s="395"/>
      <c r="AW117" s="395"/>
      <c r="AX117" s="395"/>
      <c r="AY117" s="395"/>
      <c r="AZ117" s="395"/>
      <c r="BA117" s="395"/>
      <c r="BB117" s="395"/>
      <c r="BC117" s="395"/>
      <c r="BD117" s="395"/>
      <c r="BE117" s="395"/>
      <c r="BF117" s="395"/>
      <c r="BG117" s="395"/>
      <c r="BH117" s="395"/>
      <c r="BI117" s="395"/>
      <c r="BJ117" s="395"/>
      <c r="BK117" s="395"/>
      <c r="BL117" s="395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387"/>
      <c r="BY117" s="387"/>
      <c r="BZ117" s="387"/>
      <c r="CA117" s="387"/>
      <c r="CB117" s="387"/>
      <c r="CC117" s="387"/>
      <c r="CD117" s="387"/>
      <c r="CE117" s="388"/>
    </row>
    <row r="118" spans="1:83" ht="13.5" customHeight="1" x14ac:dyDescent="0.15">
      <c r="A118" s="417"/>
      <c r="B118" s="415"/>
      <c r="C118" s="415"/>
      <c r="D118" s="416"/>
      <c r="F118" s="407">
        <v>4</v>
      </c>
      <c r="G118" s="408"/>
      <c r="H118" s="408"/>
      <c r="I118" s="408"/>
      <c r="J118" s="408"/>
      <c r="K118" s="409"/>
      <c r="L118" s="421" t="str">
        <f>$L$26</f>
        <v>　</v>
      </c>
      <c r="M118" s="422"/>
      <c r="N118" s="422"/>
      <c r="O118" s="422"/>
      <c r="P118" s="422"/>
      <c r="Q118" s="422"/>
      <c r="R118" s="422"/>
      <c r="S118" s="422"/>
      <c r="T118" s="422"/>
      <c r="U118" s="422"/>
      <c r="V118" s="422"/>
      <c r="W118" s="422"/>
      <c r="X118" s="422"/>
      <c r="Y118" s="422"/>
      <c r="Z118" s="422"/>
      <c r="AA118" s="422"/>
      <c r="AB118" s="423"/>
      <c r="AC118" s="423"/>
      <c r="AD118" s="423"/>
      <c r="AE118" s="423"/>
      <c r="AF118" s="395" t="str">
        <f>$AF$26</f>
        <v/>
      </c>
      <c r="AG118" s="395"/>
      <c r="AH118" s="395"/>
      <c r="AI118" s="395"/>
      <c r="AJ118" s="396" t="str">
        <f>$AJ$26</f>
        <v/>
      </c>
      <c r="AK118" s="396"/>
      <c r="AL118" s="397"/>
      <c r="AM118" s="424" t="s">
        <v>186</v>
      </c>
      <c r="AN118" s="424"/>
      <c r="AO118" s="424" t="str">
        <f>$AO$26</f>
        <v/>
      </c>
      <c r="AP118" s="424"/>
      <c r="AQ118" s="424" t="s">
        <v>186</v>
      </c>
      <c r="AR118" s="424"/>
      <c r="AS118" s="426" t="str">
        <f>$AS$26</f>
        <v/>
      </c>
      <c r="AT118" s="427"/>
      <c r="AU118" s="395" t="str">
        <f>$AU$26</f>
        <v/>
      </c>
      <c r="AV118" s="395"/>
      <c r="AW118" s="395"/>
      <c r="AX118" s="395"/>
      <c r="AY118" s="395"/>
      <c r="AZ118" s="395"/>
      <c r="BA118" s="395"/>
      <c r="BB118" s="395"/>
      <c r="BC118" s="395"/>
      <c r="BD118" s="395"/>
      <c r="BE118" s="395"/>
      <c r="BF118" s="395"/>
      <c r="BG118" s="395"/>
      <c r="BH118" s="395"/>
      <c r="BI118" s="395"/>
      <c r="BJ118" s="395"/>
      <c r="BK118" s="395"/>
      <c r="BL118" s="395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387"/>
      <c r="BY118" s="387"/>
      <c r="BZ118" s="387"/>
      <c r="CA118" s="387"/>
      <c r="CB118" s="387"/>
      <c r="CC118" s="387"/>
      <c r="CD118" s="387"/>
      <c r="CE118" s="388"/>
    </row>
    <row r="119" spans="1:83" ht="13.5" customHeight="1" x14ac:dyDescent="0.15">
      <c r="A119" s="417"/>
      <c r="B119" s="415"/>
      <c r="C119" s="415"/>
      <c r="D119" s="416"/>
      <c r="F119" s="407"/>
      <c r="G119" s="408"/>
      <c r="H119" s="408"/>
      <c r="I119" s="408"/>
      <c r="J119" s="408"/>
      <c r="K119" s="409"/>
      <c r="L119" s="391" t="str">
        <f>$L$27</f>
        <v>　</v>
      </c>
      <c r="M119" s="392"/>
      <c r="N119" s="392"/>
      <c r="O119" s="392"/>
      <c r="P119" s="392"/>
      <c r="Q119" s="392"/>
      <c r="R119" s="392"/>
      <c r="S119" s="392"/>
      <c r="T119" s="392"/>
      <c r="U119" s="392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5"/>
      <c r="AG119" s="395"/>
      <c r="AH119" s="395"/>
      <c r="AI119" s="395"/>
      <c r="AJ119" s="396"/>
      <c r="AK119" s="396"/>
      <c r="AL119" s="397"/>
      <c r="AM119" s="424"/>
      <c r="AN119" s="424"/>
      <c r="AO119" s="424"/>
      <c r="AP119" s="424"/>
      <c r="AQ119" s="424"/>
      <c r="AR119" s="424"/>
      <c r="AS119" s="426"/>
      <c r="AT119" s="427"/>
      <c r="AU119" s="395"/>
      <c r="AV119" s="395"/>
      <c r="AW119" s="395"/>
      <c r="AX119" s="395"/>
      <c r="AY119" s="395"/>
      <c r="AZ119" s="395"/>
      <c r="BA119" s="395"/>
      <c r="BB119" s="395"/>
      <c r="BC119" s="395"/>
      <c r="BD119" s="395"/>
      <c r="BE119" s="395"/>
      <c r="BF119" s="395"/>
      <c r="BG119" s="395"/>
      <c r="BH119" s="395"/>
      <c r="BI119" s="395"/>
      <c r="BJ119" s="395"/>
      <c r="BK119" s="395"/>
      <c r="BL119" s="395"/>
      <c r="BM119" s="387"/>
      <c r="BN119" s="387"/>
      <c r="BO119" s="387"/>
      <c r="BP119" s="387"/>
      <c r="BQ119" s="387"/>
      <c r="BR119" s="387"/>
      <c r="BS119" s="387"/>
      <c r="BT119" s="387"/>
      <c r="BU119" s="387"/>
      <c r="BV119" s="387"/>
      <c r="BW119" s="387"/>
      <c r="BX119" s="387"/>
      <c r="BY119" s="387"/>
      <c r="BZ119" s="387"/>
      <c r="CA119" s="387"/>
      <c r="CB119" s="387"/>
      <c r="CC119" s="387"/>
      <c r="CD119" s="387"/>
      <c r="CE119" s="388"/>
    </row>
    <row r="120" spans="1:83" ht="13.5" customHeight="1" x14ac:dyDescent="0.15">
      <c r="A120" s="417"/>
      <c r="B120" s="415"/>
      <c r="C120" s="415"/>
      <c r="D120" s="416"/>
      <c r="F120" s="407"/>
      <c r="G120" s="408"/>
      <c r="H120" s="408"/>
      <c r="I120" s="408"/>
      <c r="J120" s="408"/>
      <c r="K120" s="409"/>
      <c r="L120" s="413"/>
      <c r="M120" s="395"/>
      <c r="N120" s="395"/>
      <c r="O120" s="395"/>
      <c r="P120" s="395"/>
      <c r="Q120" s="395"/>
      <c r="R120" s="395"/>
      <c r="S120" s="395"/>
      <c r="T120" s="395"/>
      <c r="U120" s="395"/>
      <c r="V120" s="395"/>
      <c r="W120" s="395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6"/>
      <c r="AK120" s="396"/>
      <c r="AL120" s="397"/>
      <c r="AM120" s="424"/>
      <c r="AN120" s="424"/>
      <c r="AO120" s="424"/>
      <c r="AP120" s="424"/>
      <c r="AQ120" s="424"/>
      <c r="AR120" s="424"/>
      <c r="AS120" s="426"/>
      <c r="AT120" s="427"/>
      <c r="AU120" s="395"/>
      <c r="AV120" s="395"/>
      <c r="AW120" s="395"/>
      <c r="AX120" s="395"/>
      <c r="AY120" s="395"/>
      <c r="AZ120" s="395"/>
      <c r="BA120" s="395"/>
      <c r="BB120" s="395"/>
      <c r="BC120" s="395"/>
      <c r="BD120" s="395"/>
      <c r="BE120" s="395"/>
      <c r="BF120" s="395"/>
      <c r="BG120" s="395"/>
      <c r="BH120" s="395"/>
      <c r="BI120" s="395"/>
      <c r="BJ120" s="395"/>
      <c r="BK120" s="395"/>
      <c r="BL120" s="395"/>
      <c r="BM120" s="387"/>
      <c r="BN120" s="387"/>
      <c r="BO120" s="387"/>
      <c r="BP120" s="387"/>
      <c r="BQ120" s="387"/>
      <c r="BR120" s="387"/>
      <c r="BS120" s="387"/>
      <c r="BT120" s="387"/>
      <c r="BU120" s="387"/>
      <c r="BV120" s="387"/>
      <c r="BW120" s="387"/>
      <c r="BX120" s="387"/>
      <c r="BY120" s="387"/>
      <c r="BZ120" s="387"/>
      <c r="CA120" s="387"/>
      <c r="CB120" s="387"/>
      <c r="CC120" s="387"/>
      <c r="CD120" s="387"/>
      <c r="CE120" s="388"/>
    </row>
    <row r="121" spans="1:83" ht="13.5" customHeight="1" x14ac:dyDescent="0.15">
      <c r="A121" s="417"/>
      <c r="B121" s="415"/>
      <c r="C121" s="415"/>
      <c r="D121" s="416"/>
      <c r="F121" s="407">
        <v>5</v>
      </c>
      <c r="G121" s="408"/>
      <c r="H121" s="408"/>
      <c r="I121" s="408"/>
      <c r="J121" s="408"/>
      <c r="K121" s="409"/>
      <c r="L121" s="421" t="str">
        <f>$L$29</f>
        <v>　</v>
      </c>
      <c r="M121" s="422"/>
      <c r="N121" s="422"/>
      <c r="O121" s="422"/>
      <c r="P121" s="422"/>
      <c r="Q121" s="422"/>
      <c r="R121" s="422"/>
      <c r="S121" s="422"/>
      <c r="T121" s="422"/>
      <c r="U121" s="422"/>
      <c r="V121" s="422"/>
      <c r="W121" s="422"/>
      <c r="X121" s="422"/>
      <c r="Y121" s="422"/>
      <c r="Z121" s="422"/>
      <c r="AA121" s="422"/>
      <c r="AB121" s="423"/>
      <c r="AC121" s="423"/>
      <c r="AD121" s="423"/>
      <c r="AE121" s="423"/>
      <c r="AF121" s="395" t="str">
        <f>$AF$29</f>
        <v/>
      </c>
      <c r="AG121" s="395"/>
      <c r="AH121" s="395"/>
      <c r="AI121" s="395"/>
      <c r="AJ121" s="396" t="str">
        <f>$AJ$29</f>
        <v/>
      </c>
      <c r="AK121" s="396"/>
      <c r="AL121" s="397"/>
      <c r="AM121" s="424" t="s">
        <v>186</v>
      </c>
      <c r="AN121" s="424"/>
      <c r="AO121" s="424" t="str">
        <f>$AO$29</f>
        <v/>
      </c>
      <c r="AP121" s="424"/>
      <c r="AQ121" s="424" t="s">
        <v>186</v>
      </c>
      <c r="AR121" s="424"/>
      <c r="AS121" s="426" t="str">
        <f>$AS$29</f>
        <v/>
      </c>
      <c r="AT121" s="427"/>
      <c r="AU121" s="395" t="str">
        <f>$AU$29</f>
        <v/>
      </c>
      <c r="AV121" s="395"/>
      <c r="AW121" s="395"/>
      <c r="AX121" s="395"/>
      <c r="AY121" s="395"/>
      <c r="AZ121" s="395"/>
      <c r="BA121" s="395"/>
      <c r="BB121" s="395"/>
      <c r="BC121" s="395"/>
      <c r="BD121" s="395"/>
      <c r="BE121" s="395"/>
      <c r="BF121" s="395"/>
      <c r="BG121" s="395"/>
      <c r="BH121" s="395"/>
      <c r="BI121" s="395"/>
      <c r="BJ121" s="395"/>
      <c r="BK121" s="395"/>
      <c r="BL121" s="395"/>
      <c r="BM121" s="387"/>
      <c r="BN121" s="387"/>
      <c r="BO121" s="387"/>
      <c r="BP121" s="387"/>
      <c r="BQ121" s="387"/>
      <c r="BR121" s="387"/>
      <c r="BS121" s="387"/>
      <c r="BT121" s="387"/>
      <c r="BU121" s="387"/>
      <c r="BV121" s="387"/>
      <c r="BW121" s="387"/>
      <c r="BX121" s="387"/>
      <c r="BY121" s="387"/>
      <c r="BZ121" s="387"/>
      <c r="CA121" s="387"/>
      <c r="CB121" s="387"/>
      <c r="CC121" s="387"/>
      <c r="CD121" s="387"/>
      <c r="CE121" s="388"/>
    </row>
    <row r="122" spans="1:83" ht="13.5" customHeight="1" x14ac:dyDescent="0.15">
      <c r="A122" s="417"/>
      <c r="B122" s="415"/>
      <c r="C122" s="415"/>
      <c r="D122" s="416"/>
      <c r="F122" s="407"/>
      <c r="G122" s="408"/>
      <c r="H122" s="408"/>
      <c r="I122" s="408"/>
      <c r="J122" s="408"/>
      <c r="K122" s="409"/>
      <c r="L122" s="391" t="str">
        <f>$L$30</f>
        <v>　</v>
      </c>
      <c r="M122" s="392"/>
      <c r="N122" s="392"/>
      <c r="O122" s="392"/>
      <c r="P122" s="392"/>
      <c r="Q122" s="392"/>
      <c r="R122" s="392"/>
      <c r="S122" s="392"/>
      <c r="T122" s="392"/>
      <c r="U122" s="392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2"/>
      <c r="AF122" s="395"/>
      <c r="AG122" s="395"/>
      <c r="AH122" s="395"/>
      <c r="AI122" s="395"/>
      <c r="AJ122" s="396"/>
      <c r="AK122" s="396"/>
      <c r="AL122" s="397"/>
      <c r="AM122" s="424"/>
      <c r="AN122" s="424"/>
      <c r="AO122" s="424"/>
      <c r="AP122" s="424"/>
      <c r="AQ122" s="424"/>
      <c r="AR122" s="424"/>
      <c r="AS122" s="426"/>
      <c r="AT122" s="427"/>
      <c r="AU122" s="395"/>
      <c r="AV122" s="395"/>
      <c r="AW122" s="395"/>
      <c r="AX122" s="395"/>
      <c r="AY122" s="395"/>
      <c r="AZ122" s="395"/>
      <c r="BA122" s="395"/>
      <c r="BB122" s="395"/>
      <c r="BC122" s="395"/>
      <c r="BD122" s="395"/>
      <c r="BE122" s="395"/>
      <c r="BF122" s="395"/>
      <c r="BG122" s="395"/>
      <c r="BH122" s="395"/>
      <c r="BI122" s="395"/>
      <c r="BJ122" s="395"/>
      <c r="BK122" s="395"/>
      <c r="BL122" s="395"/>
      <c r="BM122" s="387"/>
      <c r="BN122" s="387"/>
      <c r="BO122" s="387"/>
      <c r="BP122" s="387"/>
      <c r="BQ122" s="387"/>
      <c r="BR122" s="387"/>
      <c r="BS122" s="387"/>
      <c r="BT122" s="387"/>
      <c r="BU122" s="387"/>
      <c r="BV122" s="387"/>
      <c r="BW122" s="387"/>
      <c r="BX122" s="387"/>
      <c r="BY122" s="387"/>
      <c r="BZ122" s="387"/>
      <c r="CA122" s="387"/>
      <c r="CB122" s="387"/>
      <c r="CC122" s="387"/>
      <c r="CD122" s="387"/>
      <c r="CE122" s="388"/>
    </row>
    <row r="123" spans="1:83" ht="13.5" customHeight="1" x14ac:dyDescent="0.15">
      <c r="A123" s="417"/>
      <c r="B123" s="415"/>
      <c r="C123" s="415"/>
      <c r="D123" s="416"/>
      <c r="F123" s="407"/>
      <c r="G123" s="408"/>
      <c r="H123" s="408"/>
      <c r="I123" s="408"/>
      <c r="J123" s="408"/>
      <c r="K123" s="409"/>
      <c r="L123" s="413"/>
      <c r="M123" s="395"/>
      <c r="N123" s="395"/>
      <c r="O123" s="395"/>
      <c r="P123" s="395"/>
      <c r="Q123" s="395"/>
      <c r="R123" s="395"/>
      <c r="S123" s="395"/>
      <c r="T123" s="395"/>
      <c r="U123" s="395"/>
      <c r="V123" s="395"/>
      <c r="W123" s="395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6"/>
      <c r="AK123" s="396"/>
      <c r="AL123" s="397"/>
      <c r="AM123" s="424"/>
      <c r="AN123" s="424"/>
      <c r="AO123" s="424"/>
      <c r="AP123" s="424"/>
      <c r="AQ123" s="424"/>
      <c r="AR123" s="424"/>
      <c r="AS123" s="426"/>
      <c r="AT123" s="427"/>
      <c r="AU123" s="395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  <c r="BF123" s="395"/>
      <c r="BG123" s="395"/>
      <c r="BH123" s="395"/>
      <c r="BI123" s="395"/>
      <c r="BJ123" s="395"/>
      <c r="BK123" s="395"/>
      <c r="BL123" s="395"/>
      <c r="BM123" s="387"/>
      <c r="BN123" s="387"/>
      <c r="BO123" s="387"/>
      <c r="BP123" s="387"/>
      <c r="BQ123" s="387"/>
      <c r="BR123" s="387"/>
      <c r="BS123" s="387"/>
      <c r="BT123" s="387"/>
      <c r="BU123" s="387"/>
      <c r="BV123" s="387"/>
      <c r="BW123" s="387"/>
      <c r="BX123" s="387"/>
      <c r="BY123" s="387"/>
      <c r="BZ123" s="387"/>
      <c r="CA123" s="387"/>
      <c r="CB123" s="387"/>
      <c r="CC123" s="387"/>
      <c r="CD123" s="387"/>
      <c r="CE123" s="388"/>
    </row>
    <row r="124" spans="1:83" ht="13.5" customHeight="1" x14ac:dyDescent="0.15">
      <c r="A124" s="418"/>
      <c r="B124" s="419"/>
      <c r="C124" s="419"/>
      <c r="D124" s="420"/>
      <c r="F124" s="407">
        <v>6</v>
      </c>
      <c r="G124" s="408"/>
      <c r="H124" s="408"/>
      <c r="I124" s="408"/>
      <c r="J124" s="408"/>
      <c r="K124" s="409"/>
      <c r="L124" s="421" t="str">
        <f>$L$32</f>
        <v/>
      </c>
      <c r="M124" s="422"/>
      <c r="N124" s="422"/>
      <c r="O124" s="422"/>
      <c r="P124" s="422"/>
      <c r="Q124" s="422"/>
      <c r="R124" s="422"/>
      <c r="S124" s="422"/>
      <c r="T124" s="422"/>
      <c r="U124" s="422"/>
      <c r="V124" s="422"/>
      <c r="W124" s="422"/>
      <c r="X124" s="422"/>
      <c r="Y124" s="422"/>
      <c r="Z124" s="422"/>
      <c r="AA124" s="422"/>
      <c r="AB124" s="423"/>
      <c r="AC124" s="423"/>
      <c r="AD124" s="423"/>
      <c r="AE124" s="423"/>
      <c r="AF124" s="395" t="str">
        <f>$AF$32</f>
        <v/>
      </c>
      <c r="AG124" s="395"/>
      <c r="AH124" s="395"/>
      <c r="AI124" s="395"/>
      <c r="AJ124" s="396" t="str">
        <f>$AJ$32</f>
        <v/>
      </c>
      <c r="AK124" s="396"/>
      <c r="AL124" s="397"/>
      <c r="AM124" s="424" t="s">
        <v>186</v>
      </c>
      <c r="AN124" s="424"/>
      <c r="AO124" s="424" t="str">
        <f>$AO$32</f>
        <v/>
      </c>
      <c r="AP124" s="424"/>
      <c r="AQ124" s="424" t="s">
        <v>186</v>
      </c>
      <c r="AR124" s="424"/>
      <c r="AS124" s="426" t="str">
        <f>$AS$32</f>
        <v/>
      </c>
      <c r="AT124" s="427"/>
      <c r="AU124" s="395" t="str">
        <f>$AU$32</f>
        <v/>
      </c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  <c r="BF124" s="395"/>
      <c r="BG124" s="395"/>
      <c r="BH124" s="395"/>
      <c r="BI124" s="395"/>
      <c r="BJ124" s="395"/>
      <c r="BK124" s="395"/>
      <c r="BL124" s="395"/>
      <c r="BM124" s="387"/>
      <c r="BN124" s="387"/>
      <c r="BO124" s="387"/>
      <c r="BP124" s="387"/>
      <c r="BQ124" s="387"/>
      <c r="BR124" s="387"/>
      <c r="BS124" s="387"/>
      <c r="BT124" s="387"/>
      <c r="BU124" s="387"/>
      <c r="BV124" s="387"/>
      <c r="BW124" s="387"/>
      <c r="BX124" s="387"/>
      <c r="BY124" s="387"/>
      <c r="BZ124" s="387"/>
      <c r="CA124" s="387"/>
      <c r="CB124" s="387"/>
      <c r="CC124" s="387"/>
      <c r="CD124" s="387"/>
      <c r="CE124" s="388"/>
    </row>
    <row r="125" spans="1:83" ht="13.5" customHeight="1" x14ac:dyDescent="0.15">
      <c r="A125" s="106"/>
      <c r="B125" s="107" t="s">
        <v>16</v>
      </c>
      <c r="C125" s="107"/>
      <c r="D125" s="108" t="s">
        <v>17</v>
      </c>
      <c r="F125" s="407"/>
      <c r="G125" s="408"/>
      <c r="H125" s="408"/>
      <c r="I125" s="408"/>
      <c r="J125" s="408"/>
      <c r="K125" s="409"/>
      <c r="L125" s="391" t="str">
        <f>$L$33</f>
        <v/>
      </c>
      <c r="M125" s="392"/>
      <c r="N125" s="392"/>
      <c r="O125" s="392"/>
      <c r="P125" s="392"/>
      <c r="Q125" s="392"/>
      <c r="R125" s="392"/>
      <c r="S125" s="392"/>
      <c r="T125" s="392"/>
      <c r="U125" s="392"/>
      <c r="V125" s="392"/>
      <c r="W125" s="392"/>
      <c r="X125" s="392"/>
      <c r="Y125" s="392"/>
      <c r="Z125" s="392"/>
      <c r="AA125" s="392"/>
      <c r="AB125" s="392"/>
      <c r="AC125" s="392"/>
      <c r="AD125" s="392"/>
      <c r="AE125" s="392"/>
      <c r="AF125" s="395"/>
      <c r="AG125" s="395"/>
      <c r="AH125" s="395"/>
      <c r="AI125" s="395"/>
      <c r="AJ125" s="396"/>
      <c r="AK125" s="396"/>
      <c r="AL125" s="397"/>
      <c r="AM125" s="424"/>
      <c r="AN125" s="424"/>
      <c r="AO125" s="424"/>
      <c r="AP125" s="424"/>
      <c r="AQ125" s="424"/>
      <c r="AR125" s="424"/>
      <c r="AS125" s="426"/>
      <c r="AT125" s="427"/>
      <c r="AU125" s="395"/>
      <c r="AV125" s="395"/>
      <c r="AW125" s="395"/>
      <c r="AX125" s="395"/>
      <c r="AY125" s="395"/>
      <c r="AZ125" s="395"/>
      <c r="BA125" s="395"/>
      <c r="BB125" s="395"/>
      <c r="BC125" s="395"/>
      <c r="BD125" s="395"/>
      <c r="BE125" s="395"/>
      <c r="BF125" s="395"/>
      <c r="BG125" s="395"/>
      <c r="BH125" s="395"/>
      <c r="BI125" s="395"/>
      <c r="BJ125" s="395"/>
      <c r="BK125" s="395"/>
      <c r="BL125" s="395"/>
      <c r="BM125" s="387"/>
      <c r="BN125" s="387"/>
      <c r="BO125" s="387"/>
      <c r="BP125" s="387"/>
      <c r="BQ125" s="387"/>
      <c r="BR125" s="387"/>
      <c r="BS125" s="387"/>
      <c r="BT125" s="387"/>
      <c r="BU125" s="387"/>
      <c r="BV125" s="387"/>
      <c r="BW125" s="387"/>
      <c r="BX125" s="387"/>
      <c r="BY125" s="387"/>
      <c r="BZ125" s="387"/>
      <c r="CA125" s="387"/>
      <c r="CB125" s="387"/>
      <c r="CC125" s="387"/>
      <c r="CD125" s="387"/>
      <c r="CE125" s="388"/>
    </row>
    <row r="126" spans="1:83" ht="13.5" customHeight="1" x14ac:dyDescent="0.15">
      <c r="A126" s="398"/>
      <c r="B126" s="399"/>
      <c r="C126" s="399"/>
      <c r="D126" s="400"/>
      <c r="F126" s="407"/>
      <c r="G126" s="408"/>
      <c r="H126" s="408"/>
      <c r="I126" s="408"/>
      <c r="J126" s="408"/>
      <c r="K126" s="409"/>
      <c r="L126" s="413"/>
      <c r="M126" s="395"/>
      <c r="N126" s="395"/>
      <c r="O126" s="395"/>
      <c r="P126" s="395"/>
      <c r="Q126" s="395"/>
      <c r="R126" s="395"/>
      <c r="S126" s="395"/>
      <c r="T126" s="395"/>
      <c r="U126" s="395"/>
      <c r="V126" s="395"/>
      <c r="W126" s="395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395"/>
      <c r="AH126" s="395"/>
      <c r="AI126" s="395"/>
      <c r="AJ126" s="396"/>
      <c r="AK126" s="396"/>
      <c r="AL126" s="397"/>
      <c r="AM126" s="424"/>
      <c r="AN126" s="424"/>
      <c r="AO126" s="424"/>
      <c r="AP126" s="424"/>
      <c r="AQ126" s="424"/>
      <c r="AR126" s="424"/>
      <c r="AS126" s="426"/>
      <c r="AT126" s="427"/>
      <c r="AU126" s="395"/>
      <c r="AV126" s="395"/>
      <c r="AW126" s="395"/>
      <c r="AX126" s="395"/>
      <c r="AY126" s="395"/>
      <c r="AZ126" s="395"/>
      <c r="BA126" s="395"/>
      <c r="BB126" s="395"/>
      <c r="BC126" s="395"/>
      <c r="BD126" s="395"/>
      <c r="BE126" s="395"/>
      <c r="BF126" s="395"/>
      <c r="BG126" s="395"/>
      <c r="BH126" s="395"/>
      <c r="BI126" s="395"/>
      <c r="BJ126" s="395"/>
      <c r="BK126" s="395"/>
      <c r="BL126" s="395"/>
      <c r="BM126" s="387"/>
      <c r="BN126" s="387"/>
      <c r="BO126" s="387"/>
      <c r="BP126" s="387"/>
      <c r="BQ126" s="387"/>
      <c r="BR126" s="387"/>
      <c r="BS126" s="387"/>
      <c r="BT126" s="387"/>
      <c r="BU126" s="387"/>
      <c r="BV126" s="387"/>
      <c r="BW126" s="387"/>
      <c r="BX126" s="387"/>
      <c r="BY126" s="387"/>
      <c r="BZ126" s="387"/>
      <c r="CA126" s="387"/>
      <c r="CB126" s="387"/>
      <c r="CC126" s="387"/>
      <c r="CD126" s="387"/>
      <c r="CE126" s="388"/>
    </row>
    <row r="127" spans="1:83" ht="13.5" customHeight="1" x14ac:dyDescent="0.15">
      <c r="A127" s="401"/>
      <c r="B127" s="402"/>
      <c r="C127" s="402"/>
      <c r="D127" s="403"/>
      <c r="F127" s="407">
        <v>7</v>
      </c>
      <c r="G127" s="408"/>
      <c r="H127" s="408"/>
      <c r="I127" s="408"/>
      <c r="J127" s="408"/>
      <c r="K127" s="409"/>
      <c r="L127" s="421" t="str">
        <f>$L$35</f>
        <v/>
      </c>
      <c r="M127" s="422"/>
      <c r="N127" s="422"/>
      <c r="O127" s="422"/>
      <c r="P127" s="422"/>
      <c r="Q127" s="422"/>
      <c r="R127" s="422"/>
      <c r="S127" s="422"/>
      <c r="T127" s="422"/>
      <c r="U127" s="422"/>
      <c r="V127" s="422"/>
      <c r="W127" s="422"/>
      <c r="X127" s="422"/>
      <c r="Y127" s="422"/>
      <c r="Z127" s="422"/>
      <c r="AA127" s="422"/>
      <c r="AB127" s="423"/>
      <c r="AC127" s="423"/>
      <c r="AD127" s="423"/>
      <c r="AE127" s="423"/>
      <c r="AF127" s="395" t="str">
        <f>$AF$35</f>
        <v/>
      </c>
      <c r="AG127" s="395"/>
      <c r="AH127" s="395"/>
      <c r="AI127" s="395"/>
      <c r="AJ127" s="396" t="str">
        <f>$AJ$35</f>
        <v/>
      </c>
      <c r="AK127" s="396"/>
      <c r="AL127" s="397"/>
      <c r="AM127" s="424" t="s">
        <v>186</v>
      </c>
      <c r="AN127" s="424"/>
      <c r="AO127" s="424" t="str">
        <f>$AO$35</f>
        <v/>
      </c>
      <c r="AP127" s="424"/>
      <c r="AQ127" s="424" t="s">
        <v>186</v>
      </c>
      <c r="AR127" s="424"/>
      <c r="AS127" s="426" t="str">
        <f>$AS$35</f>
        <v/>
      </c>
      <c r="AT127" s="427"/>
      <c r="AU127" s="395" t="str">
        <f>$AU$35</f>
        <v/>
      </c>
      <c r="AV127" s="395"/>
      <c r="AW127" s="395"/>
      <c r="AX127" s="395"/>
      <c r="AY127" s="395"/>
      <c r="AZ127" s="395"/>
      <c r="BA127" s="395"/>
      <c r="BB127" s="395"/>
      <c r="BC127" s="395"/>
      <c r="BD127" s="395"/>
      <c r="BE127" s="395"/>
      <c r="BF127" s="395"/>
      <c r="BG127" s="395"/>
      <c r="BH127" s="395"/>
      <c r="BI127" s="395"/>
      <c r="BJ127" s="395"/>
      <c r="BK127" s="395"/>
      <c r="BL127" s="395"/>
      <c r="BM127" s="387"/>
      <c r="BN127" s="387"/>
      <c r="BO127" s="387"/>
      <c r="BP127" s="387"/>
      <c r="BQ127" s="387"/>
      <c r="BR127" s="387"/>
      <c r="BS127" s="387"/>
      <c r="BT127" s="387"/>
      <c r="BU127" s="387"/>
      <c r="BV127" s="387"/>
      <c r="BW127" s="387"/>
      <c r="BX127" s="387"/>
      <c r="BY127" s="387"/>
      <c r="BZ127" s="387"/>
      <c r="CA127" s="387"/>
      <c r="CB127" s="387"/>
      <c r="CC127" s="387"/>
      <c r="CD127" s="387"/>
      <c r="CE127" s="388"/>
    </row>
    <row r="128" spans="1:83" ht="13.5" customHeight="1" x14ac:dyDescent="0.15">
      <c r="A128" s="404"/>
      <c r="B128" s="405"/>
      <c r="C128" s="405"/>
      <c r="D128" s="406"/>
      <c r="F128" s="407"/>
      <c r="G128" s="408"/>
      <c r="H128" s="408"/>
      <c r="I128" s="408"/>
      <c r="J128" s="408"/>
      <c r="K128" s="409"/>
      <c r="L128" s="391" t="str">
        <f>$L$36</f>
        <v/>
      </c>
      <c r="M128" s="392"/>
      <c r="N128" s="392"/>
      <c r="O128" s="392"/>
      <c r="P128" s="392"/>
      <c r="Q128" s="392"/>
      <c r="R128" s="392"/>
      <c r="S128" s="392"/>
      <c r="T128" s="392"/>
      <c r="U128" s="392"/>
      <c r="V128" s="392"/>
      <c r="W128" s="392"/>
      <c r="X128" s="392"/>
      <c r="Y128" s="392"/>
      <c r="Z128" s="392"/>
      <c r="AA128" s="392"/>
      <c r="AB128" s="392"/>
      <c r="AC128" s="392"/>
      <c r="AD128" s="392"/>
      <c r="AE128" s="392"/>
      <c r="AF128" s="395"/>
      <c r="AG128" s="395"/>
      <c r="AH128" s="395"/>
      <c r="AI128" s="395"/>
      <c r="AJ128" s="396"/>
      <c r="AK128" s="396"/>
      <c r="AL128" s="397"/>
      <c r="AM128" s="424"/>
      <c r="AN128" s="424"/>
      <c r="AO128" s="424"/>
      <c r="AP128" s="424"/>
      <c r="AQ128" s="424"/>
      <c r="AR128" s="424"/>
      <c r="AS128" s="426"/>
      <c r="AT128" s="427"/>
      <c r="AU128" s="395"/>
      <c r="AV128" s="395"/>
      <c r="AW128" s="395"/>
      <c r="AX128" s="395"/>
      <c r="AY128" s="395"/>
      <c r="AZ128" s="395"/>
      <c r="BA128" s="395"/>
      <c r="BB128" s="395"/>
      <c r="BC128" s="395"/>
      <c r="BD128" s="395"/>
      <c r="BE128" s="395"/>
      <c r="BF128" s="395"/>
      <c r="BG128" s="395"/>
      <c r="BH128" s="395"/>
      <c r="BI128" s="395"/>
      <c r="BJ128" s="395"/>
      <c r="BK128" s="395"/>
      <c r="BL128" s="395"/>
      <c r="BM128" s="387"/>
      <c r="BN128" s="387"/>
      <c r="BO128" s="387"/>
      <c r="BP128" s="387"/>
      <c r="BQ128" s="387"/>
      <c r="BR128" s="387"/>
      <c r="BS128" s="387"/>
      <c r="BT128" s="387"/>
      <c r="BU128" s="387"/>
      <c r="BV128" s="387"/>
      <c r="BW128" s="387"/>
      <c r="BX128" s="387"/>
      <c r="BY128" s="387"/>
      <c r="BZ128" s="387"/>
      <c r="CA128" s="387"/>
      <c r="CB128" s="387"/>
      <c r="CC128" s="387"/>
      <c r="CD128" s="387"/>
      <c r="CE128" s="388"/>
    </row>
    <row r="129" spans="6:83" ht="14.25" customHeight="1" x14ac:dyDescent="0.15">
      <c r="F129" s="410"/>
      <c r="G129" s="411"/>
      <c r="H129" s="411"/>
      <c r="I129" s="411"/>
      <c r="J129" s="411"/>
      <c r="K129" s="412"/>
      <c r="L129" s="393"/>
      <c r="M129" s="394"/>
      <c r="N129" s="394"/>
      <c r="O129" s="394"/>
      <c r="P129" s="394"/>
      <c r="Q129" s="394"/>
      <c r="R129" s="394"/>
      <c r="S129" s="394"/>
      <c r="T129" s="394"/>
      <c r="U129" s="394"/>
      <c r="V129" s="394"/>
      <c r="W129" s="394"/>
      <c r="X129" s="394"/>
      <c r="Y129" s="394"/>
      <c r="Z129" s="394"/>
      <c r="AA129" s="394"/>
      <c r="AB129" s="394"/>
      <c r="AC129" s="394"/>
      <c r="AD129" s="394"/>
      <c r="AE129" s="394"/>
      <c r="AF129" s="394"/>
      <c r="AG129" s="394"/>
      <c r="AH129" s="394"/>
      <c r="AI129" s="394"/>
      <c r="AJ129" s="430"/>
      <c r="AK129" s="430"/>
      <c r="AL129" s="431"/>
      <c r="AM129" s="425"/>
      <c r="AN129" s="425"/>
      <c r="AO129" s="425"/>
      <c r="AP129" s="425"/>
      <c r="AQ129" s="425"/>
      <c r="AR129" s="425"/>
      <c r="AS129" s="428"/>
      <c r="AT129" s="429"/>
      <c r="AU129" s="394"/>
      <c r="AV129" s="394"/>
      <c r="AW129" s="394"/>
      <c r="AX129" s="394"/>
      <c r="AY129" s="394"/>
      <c r="AZ129" s="394"/>
      <c r="BA129" s="394"/>
      <c r="BB129" s="394"/>
      <c r="BC129" s="394"/>
      <c r="BD129" s="394"/>
      <c r="BE129" s="394"/>
      <c r="BF129" s="394"/>
      <c r="BG129" s="394"/>
      <c r="BH129" s="394"/>
      <c r="BI129" s="394"/>
      <c r="BJ129" s="394"/>
      <c r="BK129" s="394"/>
      <c r="BL129" s="394"/>
      <c r="BM129" s="389"/>
      <c r="BN129" s="389"/>
      <c r="BO129" s="389"/>
      <c r="BP129" s="389"/>
      <c r="BQ129" s="389"/>
      <c r="BR129" s="389"/>
      <c r="BS129" s="389"/>
      <c r="BT129" s="389"/>
      <c r="BU129" s="389"/>
      <c r="BV129" s="389"/>
      <c r="BW129" s="389"/>
      <c r="BX129" s="389"/>
      <c r="BY129" s="389"/>
      <c r="BZ129" s="389"/>
      <c r="CA129" s="389"/>
      <c r="CB129" s="389"/>
      <c r="CC129" s="389"/>
      <c r="CD129" s="389"/>
      <c r="CE129" s="390"/>
    </row>
    <row r="131" spans="6:83" x14ac:dyDescent="0.15">
      <c r="U131" s="111"/>
    </row>
    <row r="132" spans="6:83" x14ac:dyDescent="0.15">
      <c r="L132" s="111" t="s">
        <v>189</v>
      </c>
    </row>
    <row r="133" spans="6:83" ht="13.5" customHeight="1" x14ac:dyDescent="0.15">
      <c r="AP133" s="379"/>
      <c r="AQ133" s="380"/>
      <c r="AR133" s="380"/>
      <c r="AS133" s="380"/>
      <c r="AT133" s="380"/>
      <c r="AU133" s="380"/>
      <c r="AV133" s="380"/>
      <c r="AW133" s="380"/>
      <c r="AX133" s="380"/>
      <c r="AY133" s="380"/>
      <c r="AZ133" s="380"/>
      <c r="BA133" s="382"/>
      <c r="BB133" s="383"/>
      <c r="BC133" s="383"/>
      <c r="BD133" s="383"/>
      <c r="BE133" s="383"/>
      <c r="BF133" s="383"/>
      <c r="BG133" s="383"/>
      <c r="BH133" s="383"/>
      <c r="BI133" s="383"/>
      <c r="BJ133" s="383"/>
      <c r="BK133" s="383"/>
      <c r="BL133" s="383"/>
      <c r="BM133" s="383"/>
      <c r="BN133" s="383"/>
      <c r="BO133" s="383"/>
      <c r="BP133" s="383"/>
      <c r="BQ133" s="383"/>
      <c r="BR133" s="383"/>
      <c r="BS133" s="383"/>
      <c r="BT133" s="383"/>
      <c r="BU133" s="383"/>
      <c r="BV133" s="383"/>
      <c r="BW133" s="383"/>
      <c r="BX133" s="383"/>
      <c r="BY133" s="383"/>
      <c r="BZ133" s="383"/>
      <c r="CA133" s="383"/>
      <c r="CB133" s="379"/>
      <c r="CC133" s="380"/>
      <c r="CD133" s="380"/>
      <c r="CE133" s="380"/>
    </row>
    <row r="134" spans="6:83" ht="13.5" customHeight="1" x14ac:dyDescent="0.15">
      <c r="S134" s="112" t="s">
        <v>14</v>
      </c>
      <c r="T134" s="402">
        <f>入力シート!$E$15</f>
        <v>0</v>
      </c>
      <c r="U134" s="402"/>
      <c r="V134" s="402" t="s">
        <v>15</v>
      </c>
      <c r="W134" s="402"/>
      <c r="X134" s="402">
        <f>入力シート!$G$15</f>
        <v>0</v>
      </c>
      <c r="Y134" s="402"/>
      <c r="Z134" s="402" t="s">
        <v>16</v>
      </c>
      <c r="AA134" s="402"/>
      <c r="AB134" s="402">
        <f>入力シート!$I$15</f>
        <v>0</v>
      </c>
      <c r="AC134" s="402"/>
      <c r="AD134" s="402" t="s">
        <v>17</v>
      </c>
      <c r="AE134" s="402"/>
      <c r="AP134" s="380"/>
      <c r="AQ134" s="380"/>
      <c r="AR134" s="380"/>
      <c r="AS134" s="380"/>
      <c r="AT134" s="380"/>
      <c r="AU134" s="380"/>
      <c r="AV134" s="380"/>
      <c r="AW134" s="380"/>
      <c r="AX134" s="380"/>
      <c r="AY134" s="380"/>
      <c r="AZ134" s="380"/>
      <c r="BA134" s="383"/>
      <c r="BB134" s="383"/>
      <c r="BC134" s="383"/>
      <c r="BD134" s="383"/>
      <c r="BE134" s="383"/>
      <c r="BF134" s="383"/>
      <c r="BG134" s="383"/>
      <c r="BH134" s="383"/>
      <c r="BI134" s="383"/>
      <c r="BJ134" s="383"/>
      <c r="BK134" s="383"/>
      <c r="BL134" s="383"/>
      <c r="BM134" s="383"/>
      <c r="BN134" s="383"/>
      <c r="BO134" s="383"/>
      <c r="BP134" s="383"/>
      <c r="BQ134" s="383"/>
      <c r="BR134" s="383"/>
      <c r="BS134" s="383"/>
      <c r="BT134" s="383"/>
      <c r="BU134" s="383"/>
      <c r="BV134" s="383"/>
      <c r="BW134" s="383"/>
      <c r="BX134" s="383"/>
      <c r="BY134" s="383"/>
      <c r="BZ134" s="383"/>
      <c r="CA134" s="383"/>
      <c r="CB134" s="380"/>
      <c r="CC134" s="380"/>
      <c r="CD134" s="380"/>
      <c r="CE134" s="380"/>
    </row>
    <row r="136" spans="6:83" ht="13.5" customHeight="1" x14ac:dyDescent="0.15">
      <c r="F136" s="111" t="str">
        <f>F90</f>
        <v>第51回全国高等学校選抜バドミントン大会実行委員会事務局　御中</v>
      </c>
      <c r="AP136" s="379" t="s">
        <v>191</v>
      </c>
      <c r="AQ136" s="380"/>
      <c r="AR136" s="380"/>
      <c r="AS136" s="380"/>
      <c r="AT136" s="380"/>
      <c r="AU136" s="380"/>
      <c r="AV136" s="380"/>
      <c r="AW136" s="380"/>
      <c r="AX136" s="380"/>
      <c r="AY136" s="380"/>
      <c r="AZ136" s="380"/>
      <c r="BA136" s="382" t="str">
        <f>入力シート!$D$25&amp;"　"&amp;入力シート!$F$25</f>
        <v>　</v>
      </c>
      <c r="BB136" s="383"/>
      <c r="BC136" s="383"/>
      <c r="BD136" s="383"/>
      <c r="BE136" s="383"/>
      <c r="BF136" s="383"/>
      <c r="BG136" s="383"/>
      <c r="BH136" s="383"/>
      <c r="BI136" s="383"/>
      <c r="BJ136" s="383"/>
      <c r="BK136" s="383"/>
      <c r="BL136" s="383"/>
      <c r="BM136" s="383"/>
      <c r="BN136" s="383"/>
      <c r="BO136" s="383"/>
      <c r="BP136" s="383"/>
      <c r="BQ136" s="383"/>
      <c r="BR136" s="383"/>
      <c r="BS136" s="383"/>
      <c r="BT136" s="383"/>
      <c r="BU136" s="383"/>
      <c r="BV136" s="383"/>
      <c r="BW136" s="383"/>
      <c r="BX136" s="383"/>
      <c r="BY136" s="383"/>
      <c r="BZ136" s="383"/>
      <c r="CA136" s="383"/>
      <c r="CB136" s="379" t="s">
        <v>167</v>
      </c>
      <c r="CC136" s="380"/>
      <c r="CD136" s="380"/>
      <c r="CE136" s="380"/>
    </row>
    <row r="137" spans="6:83" ht="13.5" customHeight="1" x14ac:dyDescent="0.15">
      <c r="AP137" s="381"/>
      <c r="AQ137" s="381"/>
      <c r="AR137" s="381"/>
      <c r="AS137" s="381"/>
      <c r="AT137" s="381"/>
      <c r="AU137" s="381"/>
      <c r="AV137" s="381"/>
      <c r="AW137" s="381"/>
      <c r="AX137" s="381"/>
      <c r="AY137" s="381"/>
      <c r="AZ137" s="381"/>
      <c r="BA137" s="384"/>
      <c r="BB137" s="384"/>
      <c r="BC137" s="384"/>
      <c r="BD137" s="384"/>
      <c r="BE137" s="384"/>
      <c r="BF137" s="384"/>
      <c r="BG137" s="384"/>
      <c r="BH137" s="384"/>
      <c r="BI137" s="384"/>
      <c r="BJ137" s="384"/>
      <c r="BK137" s="384"/>
      <c r="BL137" s="384"/>
      <c r="BM137" s="384"/>
      <c r="BN137" s="384"/>
      <c r="BO137" s="384"/>
      <c r="BP137" s="384"/>
      <c r="BQ137" s="384"/>
      <c r="BR137" s="384"/>
      <c r="BS137" s="384"/>
      <c r="BT137" s="384"/>
      <c r="BU137" s="384"/>
      <c r="BV137" s="384"/>
      <c r="BW137" s="384"/>
      <c r="BX137" s="384"/>
      <c r="BY137" s="384"/>
      <c r="BZ137" s="384"/>
      <c r="CA137" s="384"/>
      <c r="CB137" s="381"/>
      <c r="CC137" s="381"/>
      <c r="CD137" s="381"/>
      <c r="CE137" s="381"/>
    </row>
  </sheetData>
  <mergeCells count="444">
    <mergeCell ref="AQ17:AR19"/>
    <mergeCell ref="AS17:AT19"/>
    <mergeCell ref="L7:Q8"/>
    <mergeCell ref="BH7:BR8"/>
    <mergeCell ref="N47:U47"/>
    <mergeCell ref="V47:BP47"/>
    <mergeCell ref="W10:AI11"/>
    <mergeCell ref="AJ14:AT16"/>
    <mergeCell ref="AS20:AT22"/>
    <mergeCell ref="L14:AE14"/>
    <mergeCell ref="L20:AE20"/>
    <mergeCell ref="L12:V12"/>
    <mergeCell ref="AJ12:AT12"/>
    <mergeCell ref="BH12:BR12"/>
    <mergeCell ref="L13:V13"/>
    <mergeCell ref="AJ13:AT13"/>
    <mergeCell ref="AU14:BL16"/>
    <mergeCell ref="BM14:CE16"/>
    <mergeCell ref="L15:AE16"/>
    <mergeCell ref="W12:AI13"/>
    <mergeCell ref="AU10:BG11"/>
    <mergeCell ref="BH10:BR11"/>
    <mergeCell ref="BS10:CE11"/>
    <mergeCell ref="BS9:CE9"/>
    <mergeCell ref="T42:U42"/>
    <mergeCell ref="V42:W42"/>
    <mergeCell ref="X42:Y42"/>
    <mergeCell ref="Z42:AA42"/>
    <mergeCell ref="L56:V57"/>
    <mergeCell ref="W56:AI57"/>
    <mergeCell ref="L51:Q52"/>
    <mergeCell ref="R51:BG52"/>
    <mergeCell ref="BH51:BR52"/>
    <mergeCell ref="L55:V55"/>
    <mergeCell ref="W55:AI55"/>
    <mergeCell ref="AJ55:AT55"/>
    <mergeCell ref="AU55:BG55"/>
    <mergeCell ref="BH55:BR55"/>
    <mergeCell ref="BS55:CE55"/>
    <mergeCell ref="AJ58:AT58"/>
    <mergeCell ref="BH58:BR58"/>
    <mergeCell ref="AU58:BG59"/>
    <mergeCell ref="AJ56:AT57"/>
    <mergeCell ref="AU56:BG57"/>
    <mergeCell ref="BH56:BR57"/>
    <mergeCell ref="BS56:CE57"/>
    <mergeCell ref="F48:M48"/>
    <mergeCell ref="N48:U48"/>
    <mergeCell ref="V48:BP48"/>
    <mergeCell ref="BS51:CE52"/>
    <mergeCell ref="L53:Q54"/>
    <mergeCell ref="BX53:BZ54"/>
    <mergeCell ref="CA53:CB54"/>
    <mergeCell ref="BH53:BR54"/>
    <mergeCell ref="BV53:BW54"/>
    <mergeCell ref="Y53:Z53"/>
    <mergeCell ref="AA53:AD53"/>
    <mergeCell ref="AE53:BG53"/>
    <mergeCell ref="S54:BG54"/>
    <mergeCell ref="CC53:CE54"/>
    <mergeCell ref="T134:U134"/>
    <mergeCell ref="V134:W134"/>
    <mergeCell ref="X134:Y134"/>
    <mergeCell ref="Z134:AA134"/>
    <mergeCell ref="AB134:AC134"/>
    <mergeCell ref="AD134:AE134"/>
    <mergeCell ref="L107:AE108"/>
    <mergeCell ref="BS101:CE101"/>
    <mergeCell ref="L104:V104"/>
    <mergeCell ref="AJ104:AT104"/>
    <mergeCell ref="BH104:BR104"/>
    <mergeCell ref="L105:V105"/>
    <mergeCell ref="AJ105:AT105"/>
    <mergeCell ref="L102:V103"/>
    <mergeCell ref="W102:AI103"/>
    <mergeCell ref="BH101:BR101"/>
    <mergeCell ref="L101:V101"/>
    <mergeCell ref="W101:AI101"/>
    <mergeCell ref="AJ101:AT101"/>
    <mergeCell ref="AU101:BG101"/>
    <mergeCell ref="AJ102:AT103"/>
    <mergeCell ref="AU102:BG103"/>
    <mergeCell ref="BH102:BR103"/>
    <mergeCell ref="BS102:CE103"/>
    <mergeCell ref="L127:AE127"/>
    <mergeCell ref="BH99:BR100"/>
    <mergeCell ref="L96:Q96"/>
    <mergeCell ref="R96:BG96"/>
    <mergeCell ref="BH96:BR96"/>
    <mergeCell ref="BS96:CE96"/>
    <mergeCell ref="S99:T99"/>
    <mergeCell ref="U99:X99"/>
    <mergeCell ref="Y99:Z99"/>
    <mergeCell ref="AA99:AD99"/>
    <mergeCell ref="S100:BG100"/>
    <mergeCell ref="BH97:BR98"/>
    <mergeCell ref="BS97:CE98"/>
    <mergeCell ref="L99:Q100"/>
    <mergeCell ref="BX99:BZ100"/>
    <mergeCell ref="AE99:BG99"/>
    <mergeCell ref="CA99:CB100"/>
    <mergeCell ref="BV99:BW100"/>
    <mergeCell ref="L106:AE106"/>
    <mergeCell ref="AU106:BL108"/>
    <mergeCell ref="AU109:BL111"/>
    <mergeCell ref="BM109:CE111"/>
    <mergeCell ref="BM106:CE108"/>
    <mergeCell ref="BH105:BR105"/>
    <mergeCell ref="V1:BP1"/>
    <mergeCell ref="F2:M2"/>
    <mergeCell ref="N2:U2"/>
    <mergeCell ref="V2:BP2"/>
    <mergeCell ref="BS7:BU8"/>
    <mergeCell ref="A1:D2"/>
    <mergeCell ref="L5:Q6"/>
    <mergeCell ref="R5:BG6"/>
    <mergeCell ref="BH5:BR6"/>
    <mergeCell ref="BS5:CE6"/>
    <mergeCell ref="L4:Q4"/>
    <mergeCell ref="R4:BG4"/>
    <mergeCell ref="BH4:BR4"/>
    <mergeCell ref="BV7:BW8"/>
    <mergeCell ref="BX7:BZ8"/>
    <mergeCell ref="BQ1:BW2"/>
    <mergeCell ref="BX1:CE2"/>
    <mergeCell ref="F1:M1"/>
    <mergeCell ref="N1:U1"/>
    <mergeCell ref="L9:V9"/>
    <mergeCell ref="W9:AI9"/>
    <mergeCell ref="AJ9:AT9"/>
    <mergeCell ref="AU9:BG9"/>
    <mergeCell ref="BH9:BR9"/>
    <mergeCell ref="BS4:CE4"/>
    <mergeCell ref="S7:T7"/>
    <mergeCell ref="U7:X7"/>
    <mergeCell ref="Y7:Z7"/>
    <mergeCell ref="AA7:AD7"/>
    <mergeCell ref="AE7:BG7"/>
    <mergeCell ref="CA7:CB8"/>
    <mergeCell ref="CC7:CE8"/>
    <mergeCell ref="S8:BG8"/>
    <mergeCell ref="L10:V11"/>
    <mergeCell ref="F17:K19"/>
    <mergeCell ref="AF17:AI19"/>
    <mergeCell ref="AJ17:AL19"/>
    <mergeCell ref="AU17:BL19"/>
    <mergeCell ref="BM17:CE19"/>
    <mergeCell ref="AU20:BL22"/>
    <mergeCell ref="BM20:CE22"/>
    <mergeCell ref="L21:AE22"/>
    <mergeCell ref="F20:K22"/>
    <mergeCell ref="AF20:AI22"/>
    <mergeCell ref="L17:AE17"/>
    <mergeCell ref="AJ20:AL22"/>
    <mergeCell ref="AM20:AN22"/>
    <mergeCell ref="AO20:AP22"/>
    <mergeCell ref="AQ20:AR22"/>
    <mergeCell ref="AU12:BG13"/>
    <mergeCell ref="BS12:CE13"/>
    <mergeCell ref="AF14:AI16"/>
    <mergeCell ref="AJ10:AT11"/>
    <mergeCell ref="BH13:BR13"/>
    <mergeCell ref="L18:AE19"/>
    <mergeCell ref="AM17:AN19"/>
    <mergeCell ref="AO17:AP19"/>
    <mergeCell ref="BM26:CE28"/>
    <mergeCell ref="AU23:BL25"/>
    <mergeCell ref="BM23:CE25"/>
    <mergeCell ref="AM26:AN28"/>
    <mergeCell ref="AO26:AP28"/>
    <mergeCell ref="AQ26:AR28"/>
    <mergeCell ref="AS26:AT28"/>
    <mergeCell ref="AM23:AN25"/>
    <mergeCell ref="AO23:AP25"/>
    <mergeCell ref="AS23:AT25"/>
    <mergeCell ref="BM29:CE31"/>
    <mergeCell ref="L30:AE31"/>
    <mergeCell ref="AJ29:AL31"/>
    <mergeCell ref="AM32:AN34"/>
    <mergeCell ref="AO32:AP34"/>
    <mergeCell ref="AQ32:AR34"/>
    <mergeCell ref="AS32:AT34"/>
    <mergeCell ref="BM32:CE34"/>
    <mergeCell ref="AF29:AI31"/>
    <mergeCell ref="AF32:AI34"/>
    <mergeCell ref="AM29:AN31"/>
    <mergeCell ref="AO29:AP31"/>
    <mergeCell ref="AQ29:AR31"/>
    <mergeCell ref="L32:AE32"/>
    <mergeCell ref="AJ32:AL34"/>
    <mergeCell ref="L33:AE34"/>
    <mergeCell ref="L29:AE29"/>
    <mergeCell ref="AS29:AT31"/>
    <mergeCell ref="AU29:BL31"/>
    <mergeCell ref="F29:K31"/>
    <mergeCell ref="A34:D36"/>
    <mergeCell ref="F35:K37"/>
    <mergeCell ref="AU32:BL34"/>
    <mergeCell ref="AM35:AN37"/>
    <mergeCell ref="AO35:AP37"/>
    <mergeCell ref="AQ35:AR37"/>
    <mergeCell ref="AS35:AT37"/>
    <mergeCell ref="A25:D32"/>
    <mergeCell ref="F26:K28"/>
    <mergeCell ref="AQ23:AR25"/>
    <mergeCell ref="F32:K34"/>
    <mergeCell ref="AU26:BL28"/>
    <mergeCell ref="AJ26:AL28"/>
    <mergeCell ref="F23:K25"/>
    <mergeCell ref="AF23:AI25"/>
    <mergeCell ref="AJ23:AL25"/>
    <mergeCell ref="L24:AE25"/>
    <mergeCell ref="L27:AE28"/>
    <mergeCell ref="AF26:AI28"/>
    <mergeCell ref="L23:AE23"/>
    <mergeCell ref="L26:AE26"/>
    <mergeCell ref="L35:AE35"/>
    <mergeCell ref="A47:D48"/>
    <mergeCell ref="AP44:AZ45"/>
    <mergeCell ref="BA44:CA45"/>
    <mergeCell ref="CB44:CE45"/>
    <mergeCell ref="BQ47:BW48"/>
    <mergeCell ref="BX47:CE48"/>
    <mergeCell ref="BS53:BU54"/>
    <mergeCell ref="F47:M47"/>
    <mergeCell ref="AU35:BL37"/>
    <mergeCell ref="AF35:AI37"/>
    <mergeCell ref="AJ35:AL37"/>
    <mergeCell ref="BM35:CE37"/>
    <mergeCell ref="L36:AE37"/>
    <mergeCell ref="AP41:AZ42"/>
    <mergeCell ref="BA41:CA42"/>
    <mergeCell ref="CB41:CE42"/>
    <mergeCell ref="AB42:AC42"/>
    <mergeCell ref="AD42:AE42"/>
    <mergeCell ref="L50:Q50"/>
    <mergeCell ref="R50:BG50"/>
    <mergeCell ref="BH50:BR50"/>
    <mergeCell ref="BS50:CE50"/>
    <mergeCell ref="S53:T53"/>
    <mergeCell ref="U53:X53"/>
    <mergeCell ref="AU60:BL62"/>
    <mergeCell ref="BM60:CE62"/>
    <mergeCell ref="AJ59:AT59"/>
    <mergeCell ref="BH59:BR59"/>
    <mergeCell ref="W58:AI59"/>
    <mergeCell ref="L61:AE62"/>
    <mergeCell ref="L58:V58"/>
    <mergeCell ref="L59:V59"/>
    <mergeCell ref="L64:AE65"/>
    <mergeCell ref="AM63:AN65"/>
    <mergeCell ref="AO63:AP65"/>
    <mergeCell ref="AQ63:AR65"/>
    <mergeCell ref="L60:AE60"/>
    <mergeCell ref="L63:AE63"/>
    <mergeCell ref="AF60:AI62"/>
    <mergeCell ref="AJ60:AT62"/>
    <mergeCell ref="BS58:CE59"/>
    <mergeCell ref="AS66:AT68"/>
    <mergeCell ref="F63:K65"/>
    <mergeCell ref="AF63:AI65"/>
    <mergeCell ref="AJ63:AL65"/>
    <mergeCell ref="AU63:BL65"/>
    <mergeCell ref="BM63:CE65"/>
    <mergeCell ref="AU66:BL68"/>
    <mergeCell ref="BM66:CE68"/>
    <mergeCell ref="L67:AE68"/>
    <mergeCell ref="F66:K68"/>
    <mergeCell ref="AF66:AI68"/>
    <mergeCell ref="AJ66:AL68"/>
    <mergeCell ref="AM66:AN68"/>
    <mergeCell ref="AO66:AP68"/>
    <mergeCell ref="AQ66:AR68"/>
    <mergeCell ref="AS63:AT65"/>
    <mergeCell ref="L66:AE66"/>
    <mergeCell ref="F78:K80"/>
    <mergeCell ref="AJ78:AL80"/>
    <mergeCell ref="AU72:BL74"/>
    <mergeCell ref="BM72:CE74"/>
    <mergeCell ref="AU69:BL71"/>
    <mergeCell ref="BM69:CE71"/>
    <mergeCell ref="AM72:AN74"/>
    <mergeCell ref="AO72:AP74"/>
    <mergeCell ref="AQ72:AR74"/>
    <mergeCell ref="AS72:AT74"/>
    <mergeCell ref="AM69:AN71"/>
    <mergeCell ref="AO69:AP71"/>
    <mergeCell ref="AS69:AT71"/>
    <mergeCell ref="AJ72:AL74"/>
    <mergeCell ref="F69:K71"/>
    <mergeCell ref="AF69:AI71"/>
    <mergeCell ref="AJ69:AL71"/>
    <mergeCell ref="L70:AE71"/>
    <mergeCell ref="L73:AE74"/>
    <mergeCell ref="L69:AE69"/>
    <mergeCell ref="L72:AE72"/>
    <mergeCell ref="AF72:AI74"/>
    <mergeCell ref="F75:K77"/>
    <mergeCell ref="A80:D82"/>
    <mergeCell ref="F81:K83"/>
    <mergeCell ref="AU78:BL80"/>
    <mergeCell ref="AM81:AN83"/>
    <mergeCell ref="AO81:AP83"/>
    <mergeCell ref="AQ81:AR83"/>
    <mergeCell ref="BM75:CE77"/>
    <mergeCell ref="L76:AE77"/>
    <mergeCell ref="AJ75:AL77"/>
    <mergeCell ref="AM78:AN80"/>
    <mergeCell ref="AO78:AP80"/>
    <mergeCell ref="AQ78:AR80"/>
    <mergeCell ref="AS78:AT80"/>
    <mergeCell ref="BM78:CE80"/>
    <mergeCell ref="AF75:AI77"/>
    <mergeCell ref="AF78:AI80"/>
    <mergeCell ref="AM75:AN77"/>
    <mergeCell ref="AO75:AP77"/>
    <mergeCell ref="AQ75:AR77"/>
    <mergeCell ref="A71:D78"/>
    <mergeCell ref="F72:K74"/>
    <mergeCell ref="AQ69:AR71"/>
    <mergeCell ref="L78:AE78"/>
    <mergeCell ref="AS81:AT83"/>
    <mergeCell ref="AU81:BL83"/>
    <mergeCell ref="AF81:AI83"/>
    <mergeCell ref="AJ81:AL83"/>
    <mergeCell ref="BM81:CE83"/>
    <mergeCell ref="L82:AE83"/>
    <mergeCell ref="L81:AE81"/>
    <mergeCell ref="L79:AE80"/>
    <mergeCell ref="AS75:AT77"/>
    <mergeCell ref="AU75:BL77"/>
    <mergeCell ref="L75:AE75"/>
    <mergeCell ref="AP87:AZ88"/>
    <mergeCell ref="BA87:CA88"/>
    <mergeCell ref="CB87:CE88"/>
    <mergeCell ref="A93:D100"/>
    <mergeCell ref="AP90:AZ91"/>
    <mergeCell ref="BA90:CA91"/>
    <mergeCell ref="CB90:CE91"/>
    <mergeCell ref="BQ93:BW94"/>
    <mergeCell ref="BX93:CE94"/>
    <mergeCell ref="BS99:BU100"/>
    <mergeCell ref="V94:BP94"/>
    <mergeCell ref="T88:U88"/>
    <mergeCell ref="V88:W88"/>
    <mergeCell ref="X88:Y88"/>
    <mergeCell ref="Z88:AA88"/>
    <mergeCell ref="AB88:AC88"/>
    <mergeCell ref="AD88:AE88"/>
    <mergeCell ref="F93:M93"/>
    <mergeCell ref="N93:U93"/>
    <mergeCell ref="V93:BP93"/>
    <mergeCell ref="F94:M94"/>
    <mergeCell ref="N94:U94"/>
    <mergeCell ref="L97:Q98"/>
    <mergeCell ref="R97:BG98"/>
    <mergeCell ref="AS112:AT114"/>
    <mergeCell ref="BS104:CE105"/>
    <mergeCell ref="AU104:BG105"/>
    <mergeCell ref="CC99:CE100"/>
    <mergeCell ref="W104:AI105"/>
    <mergeCell ref="AF106:AI108"/>
    <mergeCell ref="AJ106:AT108"/>
    <mergeCell ref="AU112:BL114"/>
    <mergeCell ref="BM112:CE114"/>
    <mergeCell ref="L113:AE114"/>
    <mergeCell ref="AS109:AT111"/>
    <mergeCell ref="F109:K111"/>
    <mergeCell ref="AF109:AI111"/>
    <mergeCell ref="AJ109:AL111"/>
    <mergeCell ref="AQ112:AR114"/>
    <mergeCell ref="L109:AE109"/>
    <mergeCell ref="L115:AE115"/>
    <mergeCell ref="AF115:AI117"/>
    <mergeCell ref="AJ115:AL117"/>
    <mergeCell ref="L110:AE111"/>
    <mergeCell ref="AM109:AN111"/>
    <mergeCell ref="AO109:AP111"/>
    <mergeCell ref="AQ109:AR111"/>
    <mergeCell ref="F112:K114"/>
    <mergeCell ref="AF112:AI114"/>
    <mergeCell ref="AJ112:AL114"/>
    <mergeCell ref="AM112:AN114"/>
    <mergeCell ref="AO112:AP114"/>
    <mergeCell ref="L112:AE112"/>
    <mergeCell ref="L116:AE117"/>
    <mergeCell ref="BM118:CE120"/>
    <mergeCell ref="AU115:BL117"/>
    <mergeCell ref="BM115:CE117"/>
    <mergeCell ref="AM118:AN120"/>
    <mergeCell ref="AO118:AP120"/>
    <mergeCell ref="AQ118:AR120"/>
    <mergeCell ref="AS118:AT120"/>
    <mergeCell ref="AM115:AN117"/>
    <mergeCell ref="AO115:AP117"/>
    <mergeCell ref="AQ115:AR117"/>
    <mergeCell ref="F121:K123"/>
    <mergeCell ref="AF121:AI123"/>
    <mergeCell ref="AF118:AI120"/>
    <mergeCell ref="AM121:AN123"/>
    <mergeCell ref="AO121:AP123"/>
    <mergeCell ref="AQ121:AR123"/>
    <mergeCell ref="L118:AE118"/>
    <mergeCell ref="L121:AE121"/>
    <mergeCell ref="L124:AE124"/>
    <mergeCell ref="F124:K126"/>
    <mergeCell ref="AF124:AI126"/>
    <mergeCell ref="F118:K120"/>
    <mergeCell ref="AJ118:AL120"/>
    <mergeCell ref="L119:AE120"/>
    <mergeCell ref="AS121:AT123"/>
    <mergeCell ref="AU121:BL123"/>
    <mergeCell ref="BM121:CE123"/>
    <mergeCell ref="L122:AE123"/>
    <mergeCell ref="AJ121:AL123"/>
    <mergeCell ref="AM124:AN126"/>
    <mergeCell ref="AO124:AP126"/>
    <mergeCell ref="AQ124:AR126"/>
    <mergeCell ref="AS124:AT126"/>
    <mergeCell ref="BM124:CE126"/>
    <mergeCell ref="A126:D128"/>
    <mergeCell ref="F127:K129"/>
    <mergeCell ref="AP136:AZ137"/>
    <mergeCell ref="BA136:CA137"/>
    <mergeCell ref="CB136:CE137"/>
    <mergeCell ref="BM127:CE129"/>
    <mergeCell ref="L128:AE129"/>
    <mergeCell ref="AP133:AZ134"/>
    <mergeCell ref="BA133:CA134"/>
    <mergeCell ref="CB133:CE134"/>
    <mergeCell ref="AJ124:AL126"/>
    <mergeCell ref="L125:AE126"/>
    <mergeCell ref="AU124:BL126"/>
    <mergeCell ref="AU127:BL129"/>
    <mergeCell ref="AM127:AN129"/>
    <mergeCell ref="AO127:AP129"/>
    <mergeCell ref="AQ127:AR129"/>
    <mergeCell ref="AS127:AT129"/>
    <mergeCell ref="AF127:AI129"/>
    <mergeCell ref="AJ127:AL129"/>
    <mergeCell ref="A117:D124"/>
    <mergeCell ref="AU118:BL120"/>
    <mergeCell ref="AS115:AT117"/>
    <mergeCell ref="F115:K117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45" max="82" man="1"/>
    <brk id="91" max="8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V111"/>
  <sheetViews>
    <sheetView showGridLines="0" showRowColHeaders="0" view="pageBreakPreview" topLeftCell="A10" zoomScaleNormal="100" workbookViewId="0">
      <selection activeCell="E14" sqref="E14:T14"/>
    </sheetView>
  </sheetViews>
  <sheetFormatPr defaultColWidth="9" defaultRowHeight="13.5" x14ac:dyDescent="0.15"/>
  <cols>
    <col min="1" max="20" width="4.5" style="78" customWidth="1"/>
    <col min="21" max="21" width="8.875" style="78" customWidth="1"/>
    <col min="22" max="16384" width="9" style="78"/>
  </cols>
  <sheetData>
    <row r="1" spans="1:22" ht="21" customHeight="1" x14ac:dyDescent="0.15">
      <c r="A1" s="521" t="str">
        <f>'プロフィール (学対男）'!A1:T1</f>
        <v>令和２年度 第４９回全国高等学校選抜バドミントン大会</v>
      </c>
      <c r="B1" s="521"/>
      <c r="C1" s="521"/>
      <c r="D1" s="521"/>
      <c r="E1" s="521"/>
      <c r="F1" s="521"/>
      <c r="G1" s="521"/>
      <c r="H1" s="521"/>
      <c r="I1" s="521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</row>
    <row r="2" spans="1:22" ht="3.75" customHeight="1" x14ac:dyDescent="0.15"/>
    <row r="3" spans="1:22" ht="21" customHeight="1" x14ac:dyDescent="0.15">
      <c r="A3" s="521" t="s">
        <v>197</v>
      </c>
      <c r="B3" s="521"/>
      <c r="C3" s="521"/>
      <c r="D3" s="521"/>
      <c r="E3" s="521"/>
      <c r="F3" s="521"/>
      <c r="G3" s="521"/>
      <c r="H3" s="521"/>
      <c r="I3" s="521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</row>
    <row r="5" spans="1:22" ht="24" customHeight="1" x14ac:dyDescent="0.15">
      <c r="A5" s="523" t="s">
        <v>18</v>
      </c>
      <c r="B5" s="524"/>
      <c r="C5" s="525"/>
      <c r="D5" s="526"/>
      <c r="E5" s="527">
        <f>入力シート!$D$16</f>
        <v>0</v>
      </c>
      <c r="F5" s="528"/>
      <c r="G5" s="528"/>
      <c r="H5" s="528"/>
      <c r="I5" s="528"/>
      <c r="J5" s="528"/>
      <c r="K5" s="529"/>
    </row>
    <row r="7" spans="1:22" ht="18" customHeight="1" x14ac:dyDescent="0.15">
      <c r="A7" s="115" t="s">
        <v>217</v>
      </c>
    </row>
    <row r="8" spans="1:22" ht="12" customHeight="1" x14ac:dyDescent="0.15">
      <c r="A8" s="491" t="s">
        <v>175</v>
      </c>
      <c r="B8" s="492"/>
      <c r="C8" s="493"/>
      <c r="D8" s="494"/>
      <c r="E8" s="495">
        <f>入力シート!$D$18</f>
        <v>0</v>
      </c>
      <c r="F8" s="496"/>
      <c r="G8" s="496"/>
      <c r="H8" s="496"/>
      <c r="I8" s="496"/>
      <c r="J8" s="496"/>
      <c r="K8" s="496"/>
      <c r="L8" s="496"/>
      <c r="M8" s="496"/>
      <c r="N8" s="496"/>
      <c r="O8" s="496"/>
      <c r="P8" s="496"/>
      <c r="Q8" s="496"/>
      <c r="R8" s="496"/>
      <c r="S8" s="496"/>
      <c r="T8" s="497"/>
    </row>
    <row r="9" spans="1:22" ht="26.25" customHeight="1" x14ac:dyDescent="0.15">
      <c r="A9" s="484" t="s">
        <v>176</v>
      </c>
      <c r="B9" s="485"/>
      <c r="C9" s="486"/>
      <c r="D9" s="487"/>
      <c r="E9" s="488">
        <f>入力シート!$D$17</f>
        <v>0</v>
      </c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90"/>
      <c r="V9" s="118"/>
    </row>
    <row r="10" spans="1:22" ht="11.25" customHeight="1" x14ac:dyDescent="0.15">
      <c r="A10" s="491" t="s">
        <v>175</v>
      </c>
      <c r="B10" s="492"/>
      <c r="C10" s="493"/>
      <c r="D10" s="494"/>
      <c r="E10" s="498">
        <f>入力シート!$D$20</f>
        <v>0</v>
      </c>
      <c r="F10" s="499"/>
      <c r="G10" s="499"/>
      <c r="H10" s="499"/>
      <c r="I10" s="499"/>
      <c r="J10" s="500"/>
      <c r="K10" s="501"/>
      <c r="L10" s="502"/>
      <c r="M10" s="502"/>
      <c r="N10" s="502"/>
      <c r="O10" s="502"/>
      <c r="P10" s="502"/>
      <c r="Q10" s="502"/>
      <c r="R10" s="502"/>
      <c r="S10" s="502"/>
      <c r="T10" s="503"/>
      <c r="V10" s="118"/>
    </row>
    <row r="11" spans="1:22" ht="30.75" customHeight="1" x14ac:dyDescent="0.15">
      <c r="A11" s="510" t="s">
        <v>199</v>
      </c>
      <c r="B11" s="511"/>
      <c r="C11" s="512"/>
      <c r="D11" s="513"/>
      <c r="E11" s="517">
        <f>入力シート!$D$19</f>
        <v>0</v>
      </c>
      <c r="F11" s="518"/>
      <c r="G11" s="518"/>
      <c r="H11" s="518"/>
      <c r="I11" s="518"/>
      <c r="J11" s="518"/>
      <c r="K11" s="504"/>
      <c r="L11" s="505"/>
      <c r="M11" s="505"/>
      <c r="N11" s="505"/>
      <c r="O11" s="505"/>
      <c r="P11" s="505"/>
      <c r="Q11" s="505"/>
      <c r="R11" s="505"/>
      <c r="S11" s="505"/>
      <c r="T11" s="506"/>
    </row>
    <row r="12" spans="1:22" ht="17.25" customHeight="1" x14ac:dyDescent="0.15">
      <c r="A12" s="514"/>
      <c r="B12" s="515"/>
      <c r="C12" s="515"/>
      <c r="D12" s="516"/>
      <c r="E12" s="519"/>
      <c r="F12" s="520"/>
      <c r="G12" s="520"/>
      <c r="H12" s="520"/>
      <c r="I12" s="520"/>
      <c r="J12" s="520"/>
      <c r="K12" s="507"/>
      <c r="L12" s="508"/>
      <c r="M12" s="508"/>
      <c r="N12" s="508"/>
      <c r="O12" s="508"/>
      <c r="P12" s="508"/>
      <c r="Q12" s="508"/>
      <c r="R12" s="508"/>
      <c r="S12" s="508"/>
      <c r="T12" s="509"/>
    </row>
    <row r="13" spans="1:22" ht="12" customHeight="1" x14ac:dyDescent="0.15">
      <c r="A13" s="491" t="s">
        <v>175</v>
      </c>
      <c r="B13" s="492"/>
      <c r="C13" s="493"/>
      <c r="D13" s="494"/>
      <c r="E13" s="495" t="str">
        <f>入力シート!$H$51&amp;"　"&amp;入力シート!$J$51</f>
        <v>　</v>
      </c>
      <c r="F13" s="496"/>
      <c r="G13" s="496"/>
      <c r="H13" s="496"/>
      <c r="I13" s="496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7"/>
    </row>
    <row r="14" spans="1:22" ht="26.25" customHeight="1" x14ac:dyDescent="0.15">
      <c r="A14" s="484" t="s">
        <v>53</v>
      </c>
      <c r="B14" s="485"/>
      <c r="C14" s="486"/>
      <c r="D14" s="487"/>
      <c r="E14" s="488" t="str">
        <f>入力シート!$D$51&amp;"　"&amp;入力シート!$F$51</f>
        <v>　</v>
      </c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90"/>
    </row>
    <row r="15" spans="1:22" ht="12" customHeight="1" x14ac:dyDescent="0.15">
      <c r="A15" s="491" t="s">
        <v>175</v>
      </c>
      <c r="B15" s="492"/>
      <c r="C15" s="493"/>
      <c r="D15" s="494"/>
      <c r="E15" s="495" t="str">
        <f>入力シート!$H$54&amp;"　"&amp;入力シート!$J$54</f>
        <v>　</v>
      </c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6"/>
      <c r="Q15" s="496"/>
      <c r="R15" s="496"/>
      <c r="S15" s="496"/>
      <c r="T15" s="497"/>
    </row>
    <row r="16" spans="1:22" ht="26.25" customHeight="1" x14ac:dyDescent="0.15">
      <c r="A16" s="484" t="s">
        <v>200</v>
      </c>
      <c r="B16" s="485"/>
      <c r="C16" s="486"/>
      <c r="D16" s="487"/>
      <c r="E16" s="488" t="str">
        <f>入力シート!$D$54&amp;"　"&amp;入力シート!$F$54</f>
        <v>　</v>
      </c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90"/>
    </row>
    <row r="17" spans="1:20" ht="16.350000000000001" customHeight="1" x14ac:dyDescent="0.15">
      <c r="A17" s="476" t="s">
        <v>73</v>
      </c>
      <c r="B17" s="477"/>
      <c r="C17" s="477"/>
      <c r="D17" s="477"/>
      <c r="E17" s="478">
        <f>IF(入力シート!$D$61="",入力シート!$G$61,入力シート!$D$61&amp;入力シート!$E$61&amp;入力シート!$G$61)</f>
        <v>0</v>
      </c>
      <c r="F17" s="479"/>
      <c r="G17" s="479"/>
      <c r="H17" s="479"/>
      <c r="I17" s="479"/>
      <c r="J17" s="479"/>
      <c r="K17" s="480"/>
      <c r="L17" s="481"/>
      <c r="M17" s="482"/>
      <c r="N17" s="482"/>
      <c r="O17" s="482"/>
      <c r="P17" s="482"/>
      <c r="Q17" s="482"/>
      <c r="R17" s="482"/>
      <c r="S17" s="482"/>
      <c r="T17" s="483"/>
    </row>
    <row r="18" spans="1:20" ht="27" customHeight="1" x14ac:dyDescent="0.15"/>
    <row r="19" spans="1:20" ht="27" customHeight="1" x14ac:dyDescent="0.15">
      <c r="G19" s="474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</row>
    <row r="20" spans="1:20" ht="27" customHeight="1" x14ac:dyDescent="0.15">
      <c r="A20" s="92"/>
      <c r="B20" s="92"/>
      <c r="C20" s="92"/>
      <c r="D20" s="92"/>
      <c r="E20" s="92"/>
      <c r="F20" s="92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475"/>
      <c r="R20" s="475"/>
      <c r="S20" s="475"/>
      <c r="T20" s="475"/>
    </row>
    <row r="21" spans="1:20" ht="15.75" customHeight="1" x14ac:dyDescent="0.15">
      <c r="A21" s="92"/>
      <c r="B21" s="92"/>
      <c r="C21" s="92"/>
      <c r="D21" s="92"/>
      <c r="E21" s="92"/>
      <c r="F21" s="117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</row>
    <row r="22" spans="1:20" x14ac:dyDescent="0.15">
      <c r="A22" s="92"/>
      <c r="B22" s="92"/>
      <c r="C22" s="92"/>
      <c r="D22" s="92"/>
      <c r="E22" s="92"/>
      <c r="F22" s="92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5"/>
      <c r="R22" s="475"/>
      <c r="S22" s="475"/>
      <c r="T22" s="475"/>
    </row>
    <row r="23" spans="1:20" x14ac:dyDescent="0.15">
      <c r="A23" s="92"/>
      <c r="B23" s="92"/>
      <c r="C23" s="92"/>
      <c r="D23" s="92"/>
      <c r="E23" s="92"/>
      <c r="F23" s="92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</row>
    <row r="24" spans="1:20" ht="15.75" customHeight="1" x14ac:dyDescent="0.15">
      <c r="A24" s="92"/>
      <c r="B24" s="92"/>
      <c r="C24" s="92"/>
      <c r="D24" s="92"/>
      <c r="E24" s="92"/>
      <c r="F24" s="92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475"/>
      <c r="R24" s="475"/>
      <c r="S24" s="475"/>
      <c r="T24" s="475"/>
    </row>
    <row r="25" spans="1:20" ht="15.75" customHeight="1" x14ac:dyDescent="0.15">
      <c r="A25" s="92"/>
      <c r="B25" s="92"/>
      <c r="C25" s="92"/>
      <c r="D25" s="92"/>
      <c r="E25" s="92"/>
      <c r="F25" s="92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</row>
    <row r="26" spans="1:20" ht="15.75" customHeight="1" x14ac:dyDescent="0.15">
      <c r="A26" s="92"/>
      <c r="B26" s="92"/>
      <c r="C26" s="92"/>
      <c r="D26" s="92"/>
      <c r="E26" s="92"/>
      <c r="F26" s="92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475"/>
    </row>
    <row r="27" spans="1:20" x14ac:dyDescent="0.15">
      <c r="A27" s="92"/>
      <c r="B27" s="92"/>
      <c r="C27" s="92"/>
      <c r="D27" s="92"/>
      <c r="E27" s="92"/>
      <c r="F27" s="92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</row>
    <row r="28" spans="1:20" ht="15.75" customHeight="1" x14ac:dyDescent="0.15">
      <c r="A28" s="92"/>
      <c r="B28" s="92"/>
      <c r="C28" s="92"/>
      <c r="D28" s="92"/>
      <c r="E28" s="92"/>
      <c r="F28" s="92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</row>
    <row r="29" spans="1:20" ht="15.75" customHeight="1" x14ac:dyDescent="0.15">
      <c r="A29" s="92"/>
      <c r="B29" s="92"/>
      <c r="C29" s="92"/>
      <c r="D29" s="92"/>
      <c r="E29" s="92"/>
      <c r="F29" s="92"/>
      <c r="G29" s="92"/>
      <c r="H29" s="92"/>
      <c r="I29" s="92"/>
    </row>
    <row r="30" spans="1:20" ht="15.75" customHeight="1" x14ac:dyDescent="0.15">
      <c r="A30" s="92"/>
      <c r="B30" s="92"/>
      <c r="C30" s="92"/>
      <c r="D30" s="92"/>
      <c r="E30" s="92"/>
      <c r="F30" s="92"/>
      <c r="G30" s="92"/>
      <c r="H30" s="92"/>
      <c r="I30" s="92"/>
    </row>
    <row r="31" spans="1:20" ht="15.75" customHeight="1" x14ac:dyDescent="0.15">
      <c r="A31" s="92"/>
      <c r="B31" s="92"/>
      <c r="C31" s="92"/>
      <c r="D31" s="92"/>
      <c r="E31" s="92"/>
      <c r="F31" s="92"/>
      <c r="G31" s="92"/>
      <c r="H31" s="92"/>
      <c r="I31" s="92"/>
    </row>
    <row r="32" spans="1:20" ht="15.75" customHeight="1" x14ac:dyDescent="0.15">
      <c r="A32" s="92"/>
      <c r="B32" s="92"/>
      <c r="C32" s="92"/>
      <c r="D32" s="92"/>
      <c r="E32" s="92"/>
      <c r="F32" s="92"/>
      <c r="G32" s="92"/>
      <c r="H32" s="92"/>
      <c r="I32" s="92"/>
    </row>
    <row r="33" spans="1:9" ht="15.75" customHeight="1" x14ac:dyDescent="0.15">
      <c r="A33" s="92"/>
      <c r="B33" s="92"/>
      <c r="C33" s="92"/>
      <c r="D33" s="92"/>
      <c r="E33" s="92"/>
      <c r="F33" s="92"/>
      <c r="G33" s="92"/>
      <c r="H33" s="92"/>
      <c r="I33" s="92"/>
    </row>
    <row r="34" spans="1:9" ht="15.75" customHeight="1" x14ac:dyDescent="0.15">
      <c r="A34" s="92"/>
      <c r="B34" s="92"/>
      <c r="C34" s="92"/>
      <c r="D34" s="92"/>
      <c r="E34" s="92"/>
      <c r="F34" s="92"/>
      <c r="G34" s="92"/>
      <c r="H34" s="92"/>
      <c r="I34" s="92"/>
    </row>
    <row r="35" spans="1:9" ht="15.75" customHeight="1" x14ac:dyDescent="0.15"/>
    <row r="36" spans="1:9" ht="12.75" customHeight="1" x14ac:dyDescent="0.15"/>
    <row r="37" spans="1:9" ht="15.75" customHeight="1" x14ac:dyDescent="0.15"/>
    <row r="38" spans="1:9" ht="15.75" customHeight="1" x14ac:dyDescent="0.15"/>
    <row r="39" spans="1:9" ht="15.75" customHeight="1" x14ac:dyDescent="0.15"/>
    <row r="40" spans="1:9" ht="15.75" customHeight="1" x14ac:dyDescent="0.15"/>
    <row r="41" spans="1:9" ht="15.75" customHeight="1" x14ac:dyDescent="0.15"/>
    <row r="42" spans="1:9" ht="15.75" customHeight="1" x14ac:dyDescent="0.15"/>
    <row r="43" spans="1:9" ht="15.75" customHeight="1" x14ac:dyDescent="0.15"/>
    <row r="44" spans="1:9" ht="15.75" customHeight="1" x14ac:dyDescent="0.15"/>
    <row r="56" spans="1:3" x14ac:dyDescent="0.15">
      <c r="A56" s="78">
        <v>1</v>
      </c>
      <c r="B56" s="78" t="s">
        <v>49</v>
      </c>
      <c r="C56" s="78" t="s">
        <v>48</v>
      </c>
    </row>
    <row r="57" spans="1:3" x14ac:dyDescent="0.15">
      <c r="A57" s="78">
        <v>2</v>
      </c>
      <c r="B57" s="78" t="s">
        <v>47</v>
      </c>
      <c r="C57" s="78" t="s">
        <v>50</v>
      </c>
    </row>
    <row r="58" spans="1:3" x14ac:dyDescent="0.15">
      <c r="A58" s="78">
        <v>3</v>
      </c>
      <c r="C58" s="78" t="s">
        <v>52</v>
      </c>
    </row>
    <row r="59" spans="1:3" x14ac:dyDescent="0.15">
      <c r="A59" s="78">
        <v>4</v>
      </c>
      <c r="C59" s="78" t="s">
        <v>54</v>
      </c>
    </row>
    <row r="60" spans="1:3" x14ac:dyDescent="0.15">
      <c r="A60" s="78">
        <v>5</v>
      </c>
      <c r="C60" s="78" t="s">
        <v>56</v>
      </c>
    </row>
    <row r="61" spans="1:3" x14ac:dyDescent="0.15">
      <c r="A61" s="78">
        <v>6</v>
      </c>
      <c r="C61" s="78" t="s">
        <v>58</v>
      </c>
    </row>
    <row r="62" spans="1:3" x14ac:dyDescent="0.15">
      <c r="A62" s="78">
        <v>7</v>
      </c>
      <c r="C62" s="78" t="s">
        <v>60</v>
      </c>
    </row>
    <row r="63" spans="1:3" x14ac:dyDescent="0.15">
      <c r="A63" s="78">
        <v>8</v>
      </c>
      <c r="C63" s="78" t="s">
        <v>62</v>
      </c>
    </row>
    <row r="64" spans="1:3" x14ac:dyDescent="0.15">
      <c r="A64" s="78">
        <v>9</v>
      </c>
      <c r="C64" s="78" t="s">
        <v>64</v>
      </c>
    </row>
    <row r="65" spans="1:3" x14ac:dyDescent="0.15">
      <c r="A65" s="78">
        <v>10</v>
      </c>
      <c r="C65" s="78" t="s">
        <v>66</v>
      </c>
    </row>
    <row r="66" spans="1:3" x14ac:dyDescent="0.15">
      <c r="A66" s="78">
        <v>11</v>
      </c>
      <c r="C66" s="78" t="s">
        <v>68</v>
      </c>
    </row>
    <row r="67" spans="1:3" x14ac:dyDescent="0.15">
      <c r="A67" s="78">
        <v>12</v>
      </c>
      <c r="C67" s="78" t="s">
        <v>70</v>
      </c>
    </row>
    <row r="68" spans="1:3" x14ac:dyDescent="0.15">
      <c r="A68" s="78">
        <v>13</v>
      </c>
      <c r="C68" s="78" t="s">
        <v>72</v>
      </c>
    </row>
    <row r="69" spans="1:3" x14ac:dyDescent="0.15">
      <c r="A69" s="78">
        <v>14</v>
      </c>
      <c r="C69" s="78" t="s">
        <v>74</v>
      </c>
    </row>
    <row r="70" spans="1:3" hidden="1" x14ac:dyDescent="0.15">
      <c r="A70" s="78">
        <v>15</v>
      </c>
      <c r="C70" s="78" t="s">
        <v>77</v>
      </c>
    </row>
    <row r="71" spans="1:3" hidden="1" x14ac:dyDescent="0.15">
      <c r="A71" s="78">
        <v>16</v>
      </c>
      <c r="C71" s="78" t="s">
        <v>78</v>
      </c>
    </row>
    <row r="72" spans="1:3" hidden="1" x14ac:dyDescent="0.15">
      <c r="A72" s="78">
        <v>17</v>
      </c>
      <c r="C72" s="78" t="s">
        <v>201</v>
      </c>
    </row>
    <row r="73" spans="1:3" hidden="1" x14ac:dyDescent="0.15">
      <c r="A73" s="78">
        <v>18</v>
      </c>
      <c r="C73" s="78" t="s">
        <v>202</v>
      </c>
    </row>
    <row r="74" spans="1:3" hidden="1" x14ac:dyDescent="0.15">
      <c r="A74" s="78">
        <v>19</v>
      </c>
      <c r="C74" s="78" t="s">
        <v>80</v>
      </c>
    </row>
    <row r="75" spans="1:3" hidden="1" x14ac:dyDescent="0.15">
      <c r="A75" s="78">
        <v>20</v>
      </c>
      <c r="C75" s="78" t="s">
        <v>81</v>
      </c>
    </row>
    <row r="76" spans="1:3" hidden="1" x14ac:dyDescent="0.15">
      <c r="A76" s="78">
        <v>21</v>
      </c>
      <c r="C76" s="78" t="s">
        <v>82</v>
      </c>
    </row>
    <row r="77" spans="1:3" hidden="1" x14ac:dyDescent="0.15">
      <c r="A77" s="78">
        <v>22</v>
      </c>
      <c r="C77" s="78" t="s">
        <v>83</v>
      </c>
    </row>
    <row r="78" spans="1:3" hidden="1" x14ac:dyDescent="0.15">
      <c r="A78" s="78">
        <v>23</v>
      </c>
      <c r="C78" s="78" t="s">
        <v>84</v>
      </c>
    </row>
    <row r="79" spans="1:3" hidden="1" x14ac:dyDescent="0.15">
      <c r="A79" s="78">
        <v>24</v>
      </c>
      <c r="C79" s="78" t="s">
        <v>85</v>
      </c>
    </row>
    <row r="80" spans="1:3" hidden="1" x14ac:dyDescent="0.15">
      <c r="A80" s="78">
        <v>25</v>
      </c>
      <c r="C80" s="78" t="s">
        <v>86</v>
      </c>
    </row>
    <row r="81" spans="1:3" hidden="1" x14ac:dyDescent="0.15">
      <c r="A81" s="78">
        <v>26</v>
      </c>
      <c r="C81" s="78" t="s">
        <v>87</v>
      </c>
    </row>
    <row r="82" spans="1:3" hidden="1" x14ac:dyDescent="0.15">
      <c r="A82" s="78">
        <v>27</v>
      </c>
      <c r="C82" s="78" t="s">
        <v>88</v>
      </c>
    </row>
    <row r="83" spans="1:3" hidden="1" x14ac:dyDescent="0.15">
      <c r="A83" s="78">
        <v>28</v>
      </c>
      <c r="C83" s="78" t="s">
        <v>89</v>
      </c>
    </row>
    <row r="84" spans="1:3" hidden="1" x14ac:dyDescent="0.15">
      <c r="A84" s="78">
        <v>29</v>
      </c>
      <c r="C84" s="78" t="s">
        <v>90</v>
      </c>
    </row>
    <row r="85" spans="1:3" hidden="1" x14ac:dyDescent="0.15">
      <c r="A85" s="78">
        <v>30</v>
      </c>
      <c r="C85" s="78" t="s">
        <v>91</v>
      </c>
    </row>
    <row r="86" spans="1:3" hidden="1" x14ac:dyDescent="0.15">
      <c r="A86" s="78">
        <v>31</v>
      </c>
      <c r="C86" s="78" t="s">
        <v>92</v>
      </c>
    </row>
    <row r="87" spans="1:3" hidden="1" x14ac:dyDescent="0.15">
      <c r="A87" s="78">
        <v>32</v>
      </c>
      <c r="C87" s="78" t="s">
        <v>93</v>
      </c>
    </row>
    <row r="88" spans="1:3" hidden="1" x14ac:dyDescent="0.15">
      <c r="A88" s="78">
        <v>33</v>
      </c>
      <c r="C88" s="78" t="s">
        <v>94</v>
      </c>
    </row>
    <row r="89" spans="1:3" hidden="1" x14ac:dyDescent="0.15">
      <c r="A89" s="78">
        <v>34</v>
      </c>
      <c r="C89" s="78" t="s">
        <v>95</v>
      </c>
    </row>
    <row r="90" spans="1:3" hidden="1" x14ac:dyDescent="0.15">
      <c r="A90" s="78">
        <v>35</v>
      </c>
      <c r="C90" s="78" t="s">
        <v>96</v>
      </c>
    </row>
    <row r="91" spans="1:3" hidden="1" x14ac:dyDescent="0.15">
      <c r="A91" s="78">
        <v>36</v>
      </c>
      <c r="C91" s="78" t="s">
        <v>98</v>
      </c>
    </row>
    <row r="92" spans="1:3" hidden="1" x14ac:dyDescent="0.15">
      <c r="A92" s="78">
        <v>37</v>
      </c>
      <c r="C92" s="78" t="s">
        <v>99</v>
      </c>
    </row>
    <row r="93" spans="1:3" hidden="1" x14ac:dyDescent="0.15">
      <c r="A93" s="78">
        <v>38</v>
      </c>
      <c r="C93" s="78" t="s">
        <v>100</v>
      </c>
    </row>
    <row r="94" spans="1:3" hidden="1" x14ac:dyDescent="0.15">
      <c r="A94" s="78">
        <v>39</v>
      </c>
      <c r="C94" s="78" t="s">
        <v>101</v>
      </c>
    </row>
    <row r="95" spans="1:3" hidden="1" x14ac:dyDescent="0.15">
      <c r="A95" s="78">
        <v>40</v>
      </c>
      <c r="C95" s="78" t="s">
        <v>102</v>
      </c>
    </row>
    <row r="96" spans="1:3" hidden="1" x14ac:dyDescent="0.15">
      <c r="A96" s="78">
        <v>41</v>
      </c>
      <c r="C96" s="78" t="s">
        <v>203</v>
      </c>
    </row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</sheetData>
  <sheetProtection sheet="1" objects="1"/>
  <protectedRanges>
    <protectedRange sqref="E5:K5 E8:T9 E10:J12 E13:T16 E17:K17" name="範囲1"/>
  </protectedRanges>
  <mergeCells count="25">
    <mergeCell ref="A1:T1"/>
    <mergeCell ref="A3:T3"/>
    <mergeCell ref="A5:D5"/>
    <mergeCell ref="E5:K5"/>
    <mergeCell ref="A8:D8"/>
    <mergeCell ref="E8:T8"/>
    <mergeCell ref="A9:D9"/>
    <mergeCell ref="E9:T9"/>
    <mergeCell ref="A10:D10"/>
    <mergeCell ref="E10:J10"/>
    <mergeCell ref="A13:D13"/>
    <mergeCell ref="E13:T13"/>
    <mergeCell ref="K10:T12"/>
    <mergeCell ref="A11:D12"/>
    <mergeCell ref="E11:J12"/>
    <mergeCell ref="G19:T28"/>
    <mergeCell ref="A17:D17"/>
    <mergeCell ref="E17:K17"/>
    <mergeCell ref="L17:T17"/>
    <mergeCell ref="A14:D14"/>
    <mergeCell ref="E14:T14"/>
    <mergeCell ref="A15:D15"/>
    <mergeCell ref="E15:T15"/>
    <mergeCell ref="A16:D16"/>
    <mergeCell ref="E16:T16"/>
  </mergeCells>
  <phoneticPr fontId="38"/>
  <pageMargins left="0.67" right="0.59" top="0.98" bottom="0.98" header="0.51" footer="0.51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E110"/>
  <sheetViews>
    <sheetView showGridLines="0" showRowColHeaders="0" view="pageBreakPreview" zoomScaleNormal="75" workbookViewId="0">
      <selection activeCell="AX12" sqref="AX12:BO14"/>
    </sheetView>
  </sheetViews>
  <sheetFormatPr defaultColWidth="1.875" defaultRowHeight="13.5" x14ac:dyDescent="0.15"/>
  <cols>
    <col min="1" max="16384" width="1.875" style="101"/>
  </cols>
  <sheetData>
    <row r="1" spans="1:83" ht="20.25" customHeight="1" x14ac:dyDescent="0.15">
      <c r="A1" s="468" t="s">
        <v>168</v>
      </c>
      <c r="B1" s="468"/>
      <c r="C1" s="468"/>
      <c r="D1" s="468"/>
      <c r="F1" s="462" t="s">
        <v>169</v>
      </c>
      <c r="G1" s="463"/>
      <c r="H1" s="463"/>
      <c r="I1" s="464"/>
      <c r="J1" s="464"/>
      <c r="K1" s="464"/>
      <c r="L1" s="464"/>
      <c r="M1" s="220"/>
      <c r="N1" s="464" t="s">
        <v>211</v>
      </c>
      <c r="O1" s="464"/>
      <c r="P1" s="464"/>
      <c r="Q1" s="464"/>
      <c r="R1" s="464"/>
      <c r="S1" s="220"/>
      <c r="T1" s="220"/>
      <c r="U1" s="286"/>
      <c r="V1" s="469" t="str">
        <f>男子個人対抗複印刷用!V1</f>
        <v>令和４年度 第５１回 全国高等学校選抜バドミントン大会</v>
      </c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470"/>
      <c r="BQ1" s="465" t="s">
        <v>18</v>
      </c>
      <c r="BR1" s="341"/>
      <c r="BS1" s="341"/>
      <c r="BT1" s="341"/>
      <c r="BU1" s="341"/>
      <c r="BV1" s="341"/>
      <c r="BW1" s="466"/>
      <c r="BX1" s="452">
        <f>入力シート!$D$16</f>
        <v>0</v>
      </c>
      <c r="BY1" s="341"/>
      <c r="BZ1" s="341"/>
      <c r="CA1" s="341"/>
      <c r="CB1" s="341"/>
      <c r="CC1" s="341"/>
      <c r="CD1" s="341"/>
      <c r="CE1" s="370"/>
    </row>
    <row r="2" spans="1:83" ht="20.25" customHeight="1" x14ac:dyDescent="0.15">
      <c r="A2" s="468"/>
      <c r="B2" s="468"/>
      <c r="C2" s="468"/>
      <c r="D2" s="468"/>
      <c r="F2" s="471" t="s">
        <v>172</v>
      </c>
      <c r="G2" s="428"/>
      <c r="H2" s="428"/>
      <c r="I2" s="429"/>
      <c r="J2" s="429"/>
      <c r="K2" s="429"/>
      <c r="L2" s="429"/>
      <c r="M2" s="472"/>
      <c r="N2" s="429" t="s">
        <v>173</v>
      </c>
      <c r="O2" s="429"/>
      <c r="P2" s="429"/>
      <c r="Q2" s="429"/>
      <c r="R2" s="429"/>
      <c r="S2" s="429"/>
      <c r="T2" s="429"/>
      <c r="U2" s="473"/>
      <c r="V2" s="469" t="s">
        <v>218</v>
      </c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3"/>
      <c r="BG2" s="323"/>
      <c r="BH2" s="323"/>
      <c r="BI2" s="323"/>
      <c r="BJ2" s="323"/>
      <c r="BK2" s="323"/>
      <c r="BL2" s="323"/>
      <c r="BM2" s="323"/>
      <c r="BN2" s="323"/>
      <c r="BO2" s="323"/>
      <c r="BP2" s="470"/>
      <c r="BQ2" s="371"/>
      <c r="BR2" s="343"/>
      <c r="BS2" s="343"/>
      <c r="BT2" s="343"/>
      <c r="BU2" s="343"/>
      <c r="BV2" s="343"/>
      <c r="BW2" s="467"/>
      <c r="BX2" s="342"/>
      <c r="BY2" s="343"/>
      <c r="BZ2" s="343"/>
      <c r="CA2" s="343"/>
      <c r="CB2" s="343"/>
      <c r="CC2" s="343"/>
      <c r="CD2" s="343"/>
      <c r="CE2" s="355"/>
    </row>
    <row r="3" spans="1:83" ht="14.25" customHeight="1" x14ac:dyDescent="0.15"/>
    <row r="4" spans="1:83" ht="14.25" customHeight="1" x14ac:dyDescent="0.15">
      <c r="I4" s="456" t="s">
        <v>175</v>
      </c>
      <c r="J4" s="457"/>
      <c r="K4" s="457"/>
      <c r="L4" s="457"/>
      <c r="M4" s="457"/>
      <c r="N4" s="457"/>
      <c r="O4" s="457">
        <f>入力シート!$D$18</f>
        <v>0</v>
      </c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 t="s">
        <v>175</v>
      </c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 t="str">
        <f>入力シート!$H$77&amp;"　"&amp;入力シート!$J$77</f>
        <v>　</v>
      </c>
      <c r="BQ4" s="457"/>
      <c r="BR4" s="457"/>
      <c r="BS4" s="457"/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8"/>
    </row>
    <row r="5" spans="1:83" ht="14.25" customHeight="1" x14ac:dyDescent="0.15">
      <c r="I5" s="437" t="s">
        <v>176</v>
      </c>
      <c r="J5" s="438"/>
      <c r="K5" s="438"/>
      <c r="L5" s="438"/>
      <c r="M5" s="438"/>
      <c r="N5" s="438"/>
      <c r="O5" s="438">
        <f>入力シート!$D$17</f>
        <v>0</v>
      </c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 t="s">
        <v>51</v>
      </c>
      <c r="BF5" s="438"/>
      <c r="BG5" s="438"/>
      <c r="BH5" s="438"/>
      <c r="BI5" s="438"/>
      <c r="BJ5" s="438"/>
      <c r="BK5" s="438"/>
      <c r="BL5" s="438"/>
      <c r="BM5" s="438"/>
      <c r="BN5" s="438"/>
      <c r="BO5" s="438"/>
      <c r="BP5" s="438" t="str">
        <f>入力シート!$D$77&amp;"　"&amp;入力シート!$F$77</f>
        <v>　</v>
      </c>
      <c r="BQ5" s="438"/>
      <c r="BR5" s="438"/>
      <c r="BS5" s="438"/>
      <c r="BT5" s="438"/>
      <c r="BU5" s="438"/>
      <c r="BV5" s="438"/>
      <c r="BW5" s="438"/>
      <c r="BX5" s="438"/>
      <c r="BY5" s="438"/>
      <c r="BZ5" s="438"/>
      <c r="CA5" s="438"/>
      <c r="CB5" s="438"/>
      <c r="CC5" s="438"/>
      <c r="CD5" s="438"/>
      <c r="CE5" s="442"/>
    </row>
    <row r="6" spans="1:83" ht="14.25" customHeight="1" x14ac:dyDescent="0.15">
      <c r="I6" s="440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427"/>
      <c r="BD6" s="427"/>
      <c r="BE6" s="427"/>
      <c r="BF6" s="427"/>
      <c r="BG6" s="427"/>
      <c r="BH6" s="427"/>
      <c r="BI6" s="427"/>
      <c r="BJ6" s="427"/>
      <c r="BK6" s="427"/>
      <c r="BL6" s="427"/>
      <c r="BM6" s="427"/>
      <c r="BN6" s="427"/>
      <c r="BO6" s="427"/>
      <c r="BP6" s="427" t="str">
        <f>入力シート!$H$67&amp;"　"&amp;入力シート!$J$67</f>
        <v>　</v>
      </c>
      <c r="BQ6" s="427"/>
      <c r="BR6" s="427"/>
      <c r="BS6" s="427"/>
      <c r="BT6" s="427"/>
      <c r="BU6" s="427"/>
      <c r="BV6" s="427"/>
      <c r="BW6" s="427"/>
      <c r="BX6" s="427"/>
      <c r="BY6" s="427"/>
      <c r="BZ6" s="427"/>
      <c r="CA6" s="427"/>
      <c r="CB6" s="427"/>
      <c r="CC6" s="427"/>
      <c r="CD6" s="427"/>
      <c r="CE6" s="436"/>
    </row>
    <row r="7" spans="1:83" ht="14.25" customHeight="1" x14ac:dyDescent="0.15">
      <c r="I7" s="440" t="s">
        <v>177</v>
      </c>
      <c r="J7" s="427"/>
      <c r="K7" s="427"/>
      <c r="L7" s="427"/>
      <c r="M7" s="427"/>
      <c r="N7" s="427"/>
      <c r="O7" s="103"/>
      <c r="P7" s="459" t="s">
        <v>178</v>
      </c>
      <c r="Q7" s="460"/>
      <c r="R7" s="399">
        <f>入力シート!$D$21</f>
        <v>0</v>
      </c>
      <c r="S7" s="399"/>
      <c r="T7" s="399"/>
      <c r="U7" s="399"/>
      <c r="V7" s="399" t="s">
        <v>179</v>
      </c>
      <c r="W7" s="399"/>
      <c r="X7" s="399">
        <f>入力シート!$F$21</f>
        <v>0</v>
      </c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399"/>
      <c r="AT7" s="399"/>
      <c r="AU7" s="399"/>
      <c r="AV7" s="399"/>
      <c r="AW7" s="399"/>
      <c r="AX7" s="399"/>
      <c r="AY7" s="399"/>
      <c r="AZ7" s="399"/>
      <c r="BA7" s="399"/>
      <c r="BB7" s="399"/>
      <c r="BC7" s="399"/>
      <c r="BD7" s="400"/>
      <c r="BE7" s="427" t="s">
        <v>26</v>
      </c>
      <c r="BF7" s="427"/>
      <c r="BG7" s="427"/>
      <c r="BH7" s="427"/>
      <c r="BI7" s="427"/>
      <c r="BJ7" s="427"/>
      <c r="BK7" s="427"/>
      <c r="BL7" s="427"/>
      <c r="BM7" s="427"/>
      <c r="BN7" s="427"/>
      <c r="BO7" s="427"/>
      <c r="BP7" s="427">
        <f>入力シート!$D$23</f>
        <v>0</v>
      </c>
      <c r="BQ7" s="427"/>
      <c r="BR7" s="427"/>
      <c r="BS7" s="461"/>
      <c r="BT7" s="424" t="s">
        <v>179</v>
      </c>
      <c r="BU7" s="424"/>
      <c r="BV7" s="399">
        <f>入力シート!$F$23</f>
        <v>0</v>
      </c>
      <c r="BW7" s="545"/>
      <c r="BX7" s="545"/>
      <c r="BY7" s="545"/>
      <c r="BZ7" s="424" t="s">
        <v>179</v>
      </c>
      <c r="CA7" s="424"/>
      <c r="CB7" s="399">
        <f>入力シート!$H$23</f>
        <v>0</v>
      </c>
      <c r="CC7" s="545"/>
      <c r="CD7" s="545"/>
      <c r="CE7" s="553"/>
    </row>
    <row r="8" spans="1:83" ht="14.25" customHeight="1" x14ac:dyDescent="0.15">
      <c r="B8" s="563" t="s">
        <v>206</v>
      </c>
      <c r="C8" s="563"/>
      <c r="D8" s="563"/>
      <c r="E8" s="563"/>
      <c r="F8" s="563"/>
      <c r="G8" s="563"/>
      <c r="I8" s="440"/>
      <c r="J8" s="427"/>
      <c r="K8" s="427"/>
      <c r="L8" s="427"/>
      <c r="M8" s="427"/>
      <c r="N8" s="427"/>
      <c r="O8" s="109"/>
      <c r="P8" s="406">
        <f>入力シート!$D$22</f>
        <v>0</v>
      </c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38"/>
      <c r="AB8" s="438"/>
      <c r="AC8" s="438"/>
      <c r="AD8" s="438"/>
      <c r="AE8" s="438"/>
      <c r="AF8" s="438"/>
      <c r="AG8" s="438"/>
      <c r="AH8" s="438"/>
      <c r="AI8" s="438"/>
      <c r="AJ8" s="438"/>
      <c r="AK8" s="438"/>
      <c r="AL8" s="438"/>
      <c r="AM8" s="438"/>
      <c r="AN8" s="438"/>
      <c r="AO8" s="438"/>
      <c r="AP8" s="438"/>
      <c r="AQ8" s="438"/>
      <c r="AR8" s="438"/>
      <c r="AS8" s="438"/>
      <c r="AT8" s="438"/>
      <c r="AU8" s="438"/>
      <c r="AV8" s="438"/>
      <c r="AW8" s="438"/>
      <c r="AX8" s="438"/>
      <c r="AY8" s="438"/>
      <c r="AZ8" s="438"/>
      <c r="BA8" s="438"/>
      <c r="BB8" s="438"/>
      <c r="BC8" s="438"/>
      <c r="BD8" s="438"/>
      <c r="BE8" s="427"/>
      <c r="BF8" s="427"/>
      <c r="BG8" s="427"/>
      <c r="BH8" s="427"/>
      <c r="BI8" s="427"/>
      <c r="BJ8" s="427"/>
      <c r="BK8" s="427"/>
      <c r="BL8" s="427"/>
      <c r="BM8" s="427"/>
      <c r="BN8" s="427"/>
      <c r="BO8" s="427"/>
      <c r="BP8" s="427"/>
      <c r="BQ8" s="427"/>
      <c r="BR8" s="427"/>
      <c r="BS8" s="461"/>
      <c r="BT8" s="424"/>
      <c r="BU8" s="424"/>
      <c r="BV8" s="543"/>
      <c r="BW8" s="543"/>
      <c r="BX8" s="543"/>
      <c r="BY8" s="543"/>
      <c r="BZ8" s="424"/>
      <c r="CA8" s="424"/>
      <c r="CB8" s="543"/>
      <c r="CC8" s="543"/>
      <c r="CD8" s="543"/>
      <c r="CE8" s="554"/>
    </row>
    <row r="9" spans="1:83" ht="14.25" customHeight="1" x14ac:dyDescent="0.15">
      <c r="B9" s="563"/>
      <c r="C9" s="563"/>
      <c r="D9" s="563"/>
      <c r="E9" s="563"/>
      <c r="F9" s="563"/>
      <c r="G9" s="563"/>
      <c r="I9" s="421" t="s">
        <v>175</v>
      </c>
      <c r="J9" s="422"/>
      <c r="K9" s="422"/>
      <c r="L9" s="422"/>
      <c r="M9" s="422"/>
      <c r="N9" s="422"/>
      <c r="O9" s="422"/>
      <c r="P9" s="422"/>
      <c r="Q9" s="422"/>
      <c r="R9" s="422"/>
      <c r="S9" s="444"/>
      <c r="T9" s="555" t="str">
        <f>入力シート!$H$78&amp;"　"&amp;入力シート!$J$78</f>
        <v>　</v>
      </c>
      <c r="U9" s="556"/>
      <c r="V9" s="556"/>
      <c r="W9" s="556"/>
      <c r="X9" s="556"/>
      <c r="Y9" s="556"/>
      <c r="Z9" s="556"/>
      <c r="AA9" s="556"/>
      <c r="AB9" s="556"/>
      <c r="AC9" s="556"/>
      <c r="AD9" s="557"/>
      <c r="AE9" s="557"/>
      <c r="AF9" s="557"/>
      <c r="AG9" s="558"/>
      <c r="AH9" s="558"/>
      <c r="AI9" s="558"/>
      <c r="AJ9" s="558"/>
      <c r="AK9" s="558"/>
      <c r="AL9" s="558"/>
      <c r="AM9" s="558"/>
      <c r="AN9" s="558"/>
      <c r="AO9" s="558"/>
      <c r="AP9" s="558"/>
      <c r="AQ9" s="559"/>
      <c r="AR9" s="398" t="str">
        <f>男子個人対抗複印刷用!AR9</f>
        <v>令和４年度日本協会登録番号</v>
      </c>
      <c r="AS9" s="399"/>
      <c r="AT9" s="399"/>
      <c r="AU9" s="399"/>
      <c r="AV9" s="399"/>
      <c r="AW9" s="399"/>
      <c r="AX9" s="399"/>
      <c r="AY9" s="399"/>
      <c r="AZ9" s="399"/>
      <c r="BA9" s="399"/>
      <c r="BB9" s="545"/>
      <c r="BC9" s="545"/>
      <c r="BD9" s="545"/>
      <c r="BE9" s="545"/>
      <c r="BF9" s="545"/>
      <c r="BG9" s="545"/>
      <c r="BH9" s="545"/>
      <c r="BI9" s="546"/>
      <c r="BJ9" s="398">
        <f>入力シート!$L$78</f>
        <v>0</v>
      </c>
      <c r="BK9" s="545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53"/>
    </row>
    <row r="10" spans="1:83" ht="14.25" customHeight="1" x14ac:dyDescent="0.15">
      <c r="B10" s="563"/>
      <c r="C10" s="563"/>
      <c r="D10" s="563"/>
      <c r="E10" s="563"/>
      <c r="F10" s="563"/>
      <c r="G10" s="563"/>
      <c r="I10" s="437" t="s">
        <v>53</v>
      </c>
      <c r="J10" s="438"/>
      <c r="K10" s="438"/>
      <c r="L10" s="438"/>
      <c r="M10" s="438"/>
      <c r="N10" s="438"/>
      <c r="O10" s="438"/>
      <c r="P10" s="438"/>
      <c r="Q10" s="438"/>
      <c r="R10" s="438"/>
      <c r="S10" s="439"/>
      <c r="T10" s="539" t="str">
        <f>入力シート!$D$78&amp;"　"&amp;入力シート!$F$78</f>
        <v>　</v>
      </c>
      <c r="U10" s="540"/>
      <c r="V10" s="540"/>
      <c r="W10" s="540"/>
      <c r="X10" s="540"/>
      <c r="Y10" s="540"/>
      <c r="Z10" s="540"/>
      <c r="AA10" s="540"/>
      <c r="AB10" s="540"/>
      <c r="AC10" s="540"/>
      <c r="AD10" s="540"/>
      <c r="AE10" s="540"/>
      <c r="AF10" s="540"/>
      <c r="AG10" s="541"/>
      <c r="AH10" s="541"/>
      <c r="AI10" s="541"/>
      <c r="AJ10" s="541"/>
      <c r="AK10" s="541"/>
      <c r="AL10" s="541"/>
      <c r="AM10" s="541"/>
      <c r="AN10" s="541"/>
      <c r="AO10" s="541"/>
      <c r="AP10" s="541"/>
      <c r="AQ10" s="542"/>
      <c r="AR10" s="547"/>
      <c r="AS10" s="323"/>
      <c r="AT10" s="323"/>
      <c r="AU10" s="323"/>
      <c r="AV10" s="323"/>
      <c r="AW10" s="323"/>
      <c r="AX10" s="323"/>
      <c r="AY10" s="323"/>
      <c r="AZ10" s="323"/>
      <c r="BA10" s="323"/>
      <c r="BB10" s="323"/>
      <c r="BC10" s="323"/>
      <c r="BD10" s="323"/>
      <c r="BE10" s="323"/>
      <c r="BF10" s="323"/>
      <c r="BG10" s="323"/>
      <c r="BH10" s="323"/>
      <c r="BI10" s="548"/>
      <c r="BJ10" s="547"/>
      <c r="BK10" s="323"/>
      <c r="BL10" s="323"/>
      <c r="BM10" s="323"/>
      <c r="BN10" s="323"/>
      <c r="BO10" s="323"/>
      <c r="BP10" s="323"/>
      <c r="BQ10" s="323"/>
      <c r="BR10" s="323"/>
      <c r="BS10" s="323"/>
      <c r="BT10" s="323"/>
      <c r="BU10" s="323"/>
      <c r="BV10" s="323"/>
      <c r="BW10" s="323"/>
      <c r="BX10" s="323"/>
      <c r="BY10" s="323"/>
      <c r="BZ10" s="323"/>
      <c r="CA10" s="323"/>
      <c r="CB10" s="323"/>
      <c r="CC10" s="323"/>
      <c r="CD10" s="323"/>
      <c r="CE10" s="470"/>
    </row>
    <row r="11" spans="1:83" ht="14.25" customHeight="1" x14ac:dyDescent="0.15">
      <c r="B11" s="563"/>
      <c r="C11" s="563"/>
      <c r="D11" s="563"/>
      <c r="E11" s="563"/>
      <c r="F11" s="563"/>
      <c r="G11" s="563"/>
      <c r="I11" s="443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5"/>
      <c r="AF11" s="405"/>
      <c r="AG11" s="543"/>
      <c r="AH11" s="543"/>
      <c r="AI11" s="543"/>
      <c r="AJ11" s="543"/>
      <c r="AK11" s="543"/>
      <c r="AL11" s="543"/>
      <c r="AM11" s="543"/>
      <c r="AN11" s="543"/>
      <c r="AO11" s="543"/>
      <c r="AP11" s="543"/>
      <c r="AQ11" s="544"/>
      <c r="AR11" s="549"/>
      <c r="AS11" s="543"/>
      <c r="AT11" s="543"/>
      <c r="AU11" s="543"/>
      <c r="AV11" s="543"/>
      <c r="AW11" s="543"/>
      <c r="AX11" s="543"/>
      <c r="AY11" s="543"/>
      <c r="AZ11" s="543"/>
      <c r="BA11" s="543"/>
      <c r="BB11" s="543"/>
      <c r="BC11" s="543"/>
      <c r="BD11" s="543"/>
      <c r="BE11" s="543"/>
      <c r="BF11" s="543"/>
      <c r="BG11" s="543"/>
      <c r="BH11" s="543"/>
      <c r="BI11" s="544"/>
      <c r="BJ11" s="549"/>
      <c r="BK11" s="543"/>
      <c r="BL11" s="543"/>
      <c r="BM11" s="543"/>
      <c r="BN11" s="543"/>
      <c r="BO11" s="543"/>
      <c r="BP11" s="543"/>
      <c r="BQ11" s="543"/>
      <c r="BR11" s="543"/>
      <c r="BS11" s="543"/>
      <c r="BT11" s="543"/>
      <c r="BU11" s="543"/>
      <c r="BV11" s="543"/>
      <c r="BW11" s="543"/>
      <c r="BX11" s="543"/>
      <c r="BY11" s="543"/>
      <c r="BZ11" s="543"/>
      <c r="CA11" s="543"/>
      <c r="CB11" s="543"/>
      <c r="CC11" s="543"/>
      <c r="CD11" s="543"/>
      <c r="CE11" s="554"/>
    </row>
    <row r="12" spans="1:83" ht="14.25" customHeight="1" x14ac:dyDescent="0.15">
      <c r="B12" s="563"/>
      <c r="C12" s="563"/>
      <c r="D12" s="563"/>
      <c r="E12" s="563"/>
      <c r="F12" s="563"/>
      <c r="G12" s="563"/>
      <c r="I12" s="550"/>
      <c r="J12" s="399"/>
      <c r="K12" s="399"/>
      <c r="L12" s="399"/>
      <c r="M12" s="399"/>
      <c r="N12" s="400"/>
      <c r="O12" s="422" t="s">
        <v>182</v>
      </c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3"/>
      <c r="AF12" s="423"/>
      <c r="AG12" s="423"/>
      <c r="AH12" s="423"/>
      <c r="AI12" s="427" t="s">
        <v>46</v>
      </c>
      <c r="AJ12" s="427"/>
      <c r="AK12" s="427"/>
      <c r="AL12" s="427"/>
      <c r="AM12" s="435" t="s">
        <v>45</v>
      </c>
      <c r="AN12" s="427"/>
      <c r="AO12" s="427"/>
      <c r="AP12" s="427"/>
      <c r="AQ12" s="427"/>
      <c r="AR12" s="427"/>
      <c r="AS12" s="427"/>
      <c r="AT12" s="427"/>
      <c r="AU12" s="427"/>
      <c r="AV12" s="427"/>
      <c r="AW12" s="427"/>
      <c r="AX12" s="435" t="str">
        <f>男子個人対抗複印刷用!AX12</f>
        <v>令　和　４　年　度
日 本 協 会 登 録 番 号</v>
      </c>
      <c r="AY12" s="427"/>
      <c r="AZ12" s="427"/>
      <c r="BA12" s="427"/>
      <c r="BB12" s="427"/>
      <c r="BC12" s="427"/>
      <c r="BD12" s="427"/>
      <c r="BE12" s="427"/>
      <c r="BF12" s="427"/>
      <c r="BG12" s="427"/>
      <c r="BH12" s="427"/>
      <c r="BI12" s="427"/>
      <c r="BJ12" s="427"/>
      <c r="BK12" s="427"/>
      <c r="BL12" s="427"/>
      <c r="BM12" s="427"/>
      <c r="BN12" s="427"/>
      <c r="BO12" s="427"/>
      <c r="BP12" s="427" t="s">
        <v>184</v>
      </c>
      <c r="BQ12" s="427"/>
      <c r="BR12" s="427"/>
      <c r="BS12" s="427"/>
      <c r="BT12" s="427"/>
      <c r="BU12" s="427"/>
      <c r="BV12" s="427"/>
      <c r="BW12" s="427"/>
      <c r="BX12" s="427"/>
      <c r="BY12" s="427"/>
      <c r="BZ12" s="427"/>
      <c r="CA12" s="427"/>
      <c r="CB12" s="427"/>
      <c r="CC12" s="427"/>
      <c r="CD12" s="427"/>
      <c r="CE12" s="436"/>
    </row>
    <row r="13" spans="1:83" ht="14.25" customHeight="1" x14ac:dyDescent="0.15">
      <c r="B13" s="563"/>
      <c r="C13" s="563"/>
      <c r="D13" s="563"/>
      <c r="E13" s="563"/>
      <c r="F13" s="563"/>
      <c r="G13" s="563"/>
      <c r="I13" s="551"/>
      <c r="J13" s="402"/>
      <c r="K13" s="402"/>
      <c r="L13" s="402"/>
      <c r="M13" s="402"/>
      <c r="N13" s="403"/>
      <c r="O13" s="438" t="s">
        <v>185</v>
      </c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8"/>
      <c r="AB13" s="438"/>
      <c r="AC13" s="438"/>
      <c r="AD13" s="438"/>
      <c r="AE13" s="439"/>
      <c r="AF13" s="439"/>
      <c r="AG13" s="439"/>
      <c r="AH13" s="439"/>
      <c r="AI13" s="427"/>
      <c r="AJ13" s="427"/>
      <c r="AK13" s="427"/>
      <c r="AL13" s="427"/>
      <c r="AM13" s="427"/>
      <c r="AN13" s="427"/>
      <c r="AO13" s="427"/>
      <c r="AP13" s="427"/>
      <c r="AQ13" s="427"/>
      <c r="AR13" s="427"/>
      <c r="AS13" s="427"/>
      <c r="AT13" s="427"/>
      <c r="AU13" s="427"/>
      <c r="AV13" s="427"/>
      <c r="AW13" s="427"/>
      <c r="AX13" s="427"/>
      <c r="AY13" s="427"/>
      <c r="AZ13" s="427"/>
      <c r="BA13" s="427"/>
      <c r="BB13" s="427"/>
      <c r="BC13" s="427"/>
      <c r="BD13" s="427"/>
      <c r="BE13" s="427"/>
      <c r="BF13" s="427"/>
      <c r="BG13" s="427"/>
      <c r="BH13" s="427"/>
      <c r="BI13" s="427"/>
      <c r="BJ13" s="427"/>
      <c r="BK13" s="427"/>
      <c r="BL13" s="427"/>
      <c r="BM13" s="427"/>
      <c r="BN13" s="427"/>
      <c r="BO13" s="427"/>
      <c r="BP13" s="427"/>
      <c r="BQ13" s="427"/>
      <c r="BR13" s="427"/>
      <c r="BS13" s="427"/>
      <c r="BT13" s="427"/>
      <c r="BU13" s="427"/>
      <c r="BV13" s="427"/>
      <c r="BW13" s="427"/>
      <c r="BX13" s="427"/>
      <c r="BY13" s="427"/>
      <c r="BZ13" s="427"/>
      <c r="CA13" s="427"/>
      <c r="CB13" s="427"/>
      <c r="CC13" s="427"/>
      <c r="CD13" s="427"/>
      <c r="CE13" s="436"/>
    </row>
    <row r="14" spans="1:83" ht="14.25" customHeight="1" x14ac:dyDescent="0.15">
      <c r="I14" s="552"/>
      <c r="J14" s="405"/>
      <c r="K14" s="405"/>
      <c r="L14" s="405"/>
      <c r="M14" s="405"/>
      <c r="N14" s="406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41"/>
      <c r="AF14" s="441"/>
      <c r="AG14" s="441"/>
      <c r="AH14" s="441"/>
      <c r="AI14" s="427"/>
      <c r="AJ14" s="427"/>
      <c r="AK14" s="427"/>
      <c r="AL14" s="427"/>
      <c r="AM14" s="427"/>
      <c r="AN14" s="427"/>
      <c r="AO14" s="427"/>
      <c r="AP14" s="427"/>
      <c r="AQ14" s="427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7"/>
      <c r="BF14" s="427"/>
      <c r="BG14" s="427"/>
      <c r="BH14" s="427"/>
      <c r="BI14" s="427"/>
      <c r="BJ14" s="427"/>
      <c r="BK14" s="427"/>
      <c r="BL14" s="427"/>
      <c r="BM14" s="427"/>
      <c r="BN14" s="427"/>
      <c r="BO14" s="427"/>
      <c r="BP14" s="427"/>
      <c r="BQ14" s="427"/>
      <c r="BR14" s="427"/>
      <c r="BS14" s="427"/>
      <c r="BT14" s="427"/>
      <c r="BU14" s="427"/>
      <c r="BV14" s="427"/>
      <c r="BW14" s="427"/>
      <c r="BX14" s="427"/>
      <c r="BY14" s="427"/>
      <c r="BZ14" s="427"/>
      <c r="CA14" s="427"/>
      <c r="CB14" s="427"/>
      <c r="CC14" s="427"/>
      <c r="CD14" s="427"/>
      <c r="CE14" s="436"/>
    </row>
    <row r="15" spans="1:83" ht="14.25" customHeight="1" x14ac:dyDescent="0.15">
      <c r="F15" s="102"/>
      <c r="G15" s="102"/>
      <c r="H15" s="102"/>
      <c r="I15" s="530" t="s">
        <v>208</v>
      </c>
      <c r="J15" s="531"/>
      <c r="K15" s="531"/>
      <c r="L15" s="531"/>
      <c r="M15" s="531"/>
      <c r="N15" s="532"/>
      <c r="O15" s="422" t="str">
        <f>IF(入力シート!$D$79="","",入力シート!$H$79&amp;"　"&amp;入力シート!$J$79)</f>
        <v/>
      </c>
      <c r="P15" s="422"/>
      <c r="Q15" s="422"/>
      <c r="R15" s="422"/>
      <c r="S15" s="422"/>
      <c r="T15" s="422"/>
      <c r="U15" s="422"/>
      <c r="V15" s="422"/>
      <c r="W15" s="422"/>
      <c r="X15" s="422"/>
      <c r="Y15" s="422"/>
      <c r="Z15" s="422"/>
      <c r="AA15" s="422"/>
      <c r="AB15" s="422"/>
      <c r="AC15" s="422"/>
      <c r="AD15" s="422"/>
      <c r="AE15" s="423"/>
      <c r="AF15" s="423"/>
      <c r="AG15" s="423"/>
      <c r="AH15" s="423"/>
      <c r="AI15" s="395" t="str">
        <f>IF(入力シート!$D$79="","",入力シート!$R$79)</f>
        <v/>
      </c>
      <c r="AJ15" s="395"/>
      <c r="AK15" s="395"/>
      <c r="AL15" s="395"/>
      <c r="AM15" s="396" t="str">
        <f>IF(入力シート!$D$79="","",入力シート!$O$79)</f>
        <v/>
      </c>
      <c r="AN15" s="396"/>
      <c r="AO15" s="397"/>
      <c r="AP15" s="424" t="s">
        <v>186</v>
      </c>
      <c r="AQ15" s="424"/>
      <c r="AR15" s="424" t="str">
        <f>IF(入力シート!$D$79="","",入力シート!$P$79)</f>
        <v/>
      </c>
      <c r="AS15" s="424"/>
      <c r="AT15" s="424" t="s">
        <v>186</v>
      </c>
      <c r="AU15" s="424"/>
      <c r="AV15" s="426" t="str">
        <f>IF(入力シート!$D$79="","",入力シート!$Q$79)</f>
        <v/>
      </c>
      <c r="AW15" s="427"/>
      <c r="AX15" s="395" t="str">
        <f>IF(入力シート!$D$79="","",入力シート!$L$79)</f>
        <v/>
      </c>
      <c r="AY15" s="395"/>
      <c r="AZ15" s="395"/>
      <c r="BA15" s="395"/>
      <c r="BB15" s="395"/>
      <c r="BC15" s="395"/>
      <c r="BD15" s="395"/>
      <c r="BE15" s="395"/>
      <c r="BF15" s="395"/>
      <c r="BG15" s="395"/>
      <c r="BH15" s="395"/>
      <c r="BI15" s="395"/>
      <c r="BJ15" s="395"/>
      <c r="BK15" s="395"/>
      <c r="BL15" s="395"/>
      <c r="BM15" s="395"/>
      <c r="BN15" s="395"/>
      <c r="BO15" s="395"/>
      <c r="BP15" s="387"/>
      <c r="BQ15" s="387"/>
      <c r="BR15" s="387"/>
      <c r="BS15" s="387"/>
      <c r="BT15" s="387"/>
      <c r="BU15" s="387"/>
      <c r="BV15" s="387"/>
      <c r="BW15" s="387"/>
      <c r="BX15" s="387"/>
      <c r="BY15" s="387"/>
      <c r="BZ15" s="387"/>
      <c r="CA15" s="387"/>
      <c r="CB15" s="387"/>
      <c r="CC15" s="387"/>
      <c r="CD15" s="387"/>
      <c r="CE15" s="388"/>
    </row>
    <row r="16" spans="1:83" ht="14.25" customHeight="1" x14ac:dyDescent="0.15">
      <c r="B16" s="103"/>
      <c r="C16" s="104"/>
      <c r="D16" s="104"/>
      <c r="E16" s="105"/>
      <c r="F16" s="102"/>
      <c r="G16" s="102"/>
      <c r="H16" s="102"/>
      <c r="I16" s="533"/>
      <c r="J16" s="534"/>
      <c r="K16" s="534"/>
      <c r="L16" s="534"/>
      <c r="M16" s="534"/>
      <c r="N16" s="535"/>
      <c r="O16" s="392" t="str">
        <f>IF(入力シート!$D$79="","",入力シート!$D$79&amp;"　"&amp;入力シート!$F$79)</f>
        <v/>
      </c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  <c r="AF16" s="392"/>
      <c r="AG16" s="392"/>
      <c r="AH16" s="392"/>
      <c r="AI16" s="395"/>
      <c r="AJ16" s="395"/>
      <c r="AK16" s="395"/>
      <c r="AL16" s="395"/>
      <c r="AM16" s="396"/>
      <c r="AN16" s="396"/>
      <c r="AO16" s="397"/>
      <c r="AP16" s="424"/>
      <c r="AQ16" s="424"/>
      <c r="AR16" s="424"/>
      <c r="AS16" s="424"/>
      <c r="AT16" s="424"/>
      <c r="AU16" s="424"/>
      <c r="AV16" s="426"/>
      <c r="AW16" s="427"/>
      <c r="AX16" s="395"/>
      <c r="AY16" s="395"/>
      <c r="AZ16" s="395"/>
      <c r="BA16" s="395"/>
      <c r="BB16" s="395"/>
      <c r="BC16" s="395"/>
      <c r="BD16" s="395"/>
      <c r="BE16" s="395"/>
      <c r="BF16" s="395"/>
      <c r="BG16" s="395"/>
      <c r="BH16" s="395"/>
      <c r="BI16" s="395"/>
      <c r="BJ16" s="395"/>
      <c r="BK16" s="395"/>
      <c r="BL16" s="395"/>
      <c r="BM16" s="395"/>
      <c r="BN16" s="395"/>
      <c r="BO16" s="395"/>
      <c r="BP16" s="387"/>
      <c r="BQ16" s="387"/>
      <c r="BR16" s="387"/>
      <c r="BS16" s="387"/>
      <c r="BT16" s="387"/>
      <c r="BU16" s="387"/>
      <c r="BV16" s="387"/>
      <c r="BW16" s="387"/>
      <c r="BX16" s="387"/>
      <c r="BY16" s="387"/>
      <c r="BZ16" s="387"/>
      <c r="CA16" s="387"/>
      <c r="CB16" s="387"/>
      <c r="CC16" s="387"/>
      <c r="CD16" s="387"/>
      <c r="CE16" s="388"/>
    </row>
    <row r="17" spans="2:83" ht="14.25" customHeight="1" x14ac:dyDescent="0.15">
      <c r="B17" s="414" t="s">
        <v>188</v>
      </c>
      <c r="C17" s="415"/>
      <c r="D17" s="415"/>
      <c r="E17" s="416"/>
      <c r="F17" s="102"/>
      <c r="G17" s="102"/>
      <c r="H17" s="102"/>
      <c r="I17" s="533"/>
      <c r="J17" s="534"/>
      <c r="K17" s="534"/>
      <c r="L17" s="534"/>
      <c r="M17" s="534"/>
      <c r="N17" s="53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395"/>
      <c r="AC17" s="395"/>
      <c r="AD17" s="395"/>
      <c r="AE17" s="395"/>
      <c r="AF17" s="395"/>
      <c r="AG17" s="395"/>
      <c r="AH17" s="395"/>
      <c r="AI17" s="395"/>
      <c r="AJ17" s="395"/>
      <c r="AK17" s="395"/>
      <c r="AL17" s="395"/>
      <c r="AM17" s="396"/>
      <c r="AN17" s="396"/>
      <c r="AO17" s="397"/>
      <c r="AP17" s="424"/>
      <c r="AQ17" s="424"/>
      <c r="AR17" s="424"/>
      <c r="AS17" s="424"/>
      <c r="AT17" s="424"/>
      <c r="AU17" s="424"/>
      <c r="AV17" s="426"/>
      <c r="AW17" s="427"/>
      <c r="AX17" s="395"/>
      <c r="AY17" s="395"/>
      <c r="AZ17" s="395"/>
      <c r="BA17" s="395"/>
      <c r="BB17" s="395"/>
      <c r="BC17" s="395"/>
      <c r="BD17" s="395"/>
      <c r="BE17" s="395"/>
      <c r="BF17" s="395"/>
      <c r="BG17" s="395"/>
      <c r="BH17" s="395"/>
      <c r="BI17" s="395"/>
      <c r="BJ17" s="395"/>
      <c r="BK17" s="395"/>
      <c r="BL17" s="395"/>
      <c r="BM17" s="395"/>
      <c r="BN17" s="395"/>
      <c r="BO17" s="395"/>
      <c r="BP17" s="387"/>
      <c r="BQ17" s="387"/>
      <c r="BR17" s="387"/>
      <c r="BS17" s="387"/>
      <c r="BT17" s="387"/>
      <c r="BU17" s="387"/>
      <c r="BV17" s="387"/>
      <c r="BW17" s="387"/>
      <c r="BX17" s="387"/>
      <c r="BY17" s="387"/>
      <c r="BZ17" s="387"/>
      <c r="CA17" s="387"/>
      <c r="CB17" s="387"/>
      <c r="CC17" s="387"/>
      <c r="CD17" s="387"/>
      <c r="CE17" s="388"/>
    </row>
    <row r="18" spans="2:83" ht="14.25" customHeight="1" x14ac:dyDescent="0.15">
      <c r="B18" s="417"/>
      <c r="C18" s="415"/>
      <c r="D18" s="415"/>
      <c r="E18" s="416"/>
      <c r="F18" s="102"/>
      <c r="G18" s="102"/>
      <c r="H18" s="102"/>
      <c r="I18" s="533"/>
      <c r="J18" s="534"/>
      <c r="K18" s="534"/>
      <c r="L18" s="534"/>
      <c r="M18" s="534"/>
      <c r="N18" s="535"/>
      <c r="O18" s="422" t="str">
        <f>IF(入力シート!$D$80="","",入力シート!$H$80&amp;"　"&amp;入力シート!$J$80)</f>
        <v/>
      </c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422"/>
      <c r="AD18" s="422"/>
      <c r="AE18" s="423"/>
      <c r="AF18" s="423"/>
      <c r="AG18" s="423"/>
      <c r="AH18" s="423"/>
      <c r="AI18" s="395" t="str">
        <f>IF(入力シート!$D$80="","",入力シート!$R$80)</f>
        <v/>
      </c>
      <c r="AJ18" s="395"/>
      <c r="AK18" s="395"/>
      <c r="AL18" s="395"/>
      <c r="AM18" s="396" t="str">
        <f>IF(入力シート!$D$80="","",入力シート!$O$80)</f>
        <v/>
      </c>
      <c r="AN18" s="396"/>
      <c r="AO18" s="397"/>
      <c r="AP18" s="424" t="s">
        <v>186</v>
      </c>
      <c r="AQ18" s="424"/>
      <c r="AR18" s="424" t="str">
        <f>IF(入力シート!$D$80="","",入力シート!$P$80)</f>
        <v/>
      </c>
      <c r="AS18" s="424"/>
      <c r="AT18" s="424" t="s">
        <v>186</v>
      </c>
      <c r="AU18" s="424"/>
      <c r="AV18" s="426" t="str">
        <f>IF(入力シート!$D$80="","",入力シート!$Q$80)</f>
        <v/>
      </c>
      <c r="AW18" s="427"/>
      <c r="AX18" s="395" t="str">
        <f>IF(入力シート!$D$80="","",入力シート!$L$80)</f>
        <v/>
      </c>
      <c r="AY18" s="395"/>
      <c r="AZ18" s="395"/>
      <c r="BA18" s="395"/>
      <c r="BB18" s="395"/>
      <c r="BC18" s="395"/>
      <c r="BD18" s="395"/>
      <c r="BE18" s="395"/>
      <c r="BF18" s="395"/>
      <c r="BG18" s="395"/>
      <c r="BH18" s="395"/>
      <c r="BI18" s="395"/>
      <c r="BJ18" s="395"/>
      <c r="BK18" s="395"/>
      <c r="BL18" s="395"/>
      <c r="BM18" s="395"/>
      <c r="BN18" s="395"/>
      <c r="BO18" s="395"/>
      <c r="BP18" s="387"/>
      <c r="BQ18" s="387"/>
      <c r="BR18" s="387"/>
      <c r="BS18" s="387"/>
      <c r="BT18" s="387"/>
      <c r="BU18" s="387"/>
      <c r="BV18" s="387"/>
      <c r="BW18" s="387"/>
      <c r="BX18" s="387"/>
      <c r="BY18" s="387"/>
      <c r="BZ18" s="387"/>
      <c r="CA18" s="387"/>
      <c r="CB18" s="387"/>
      <c r="CC18" s="387"/>
      <c r="CD18" s="387"/>
      <c r="CE18" s="388"/>
    </row>
    <row r="19" spans="2:83" ht="14.25" customHeight="1" x14ac:dyDescent="0.15">
      <c r="B19" s="417"/>
      <c r="C19" s="415"/>
      <c r="D19" s="415"/>
      <c r="E19" s="416"/>
      <c r="F19" s="102"/>
      <c r="G19" s="102"/>
      <c r="H19" s="102"/>
      <c r="I19" s="533"/>
      <c r="J19" s="534"/>
      <c r="K19" s="534"/>
      <c r="L19" s="534"/>
      <c r="M19" s="534"/>
      <c r="N19" s="535"/>
      <c r="O19" s="392" t="str">
        <f>IF(入力シート!$D$80="","",入力シート!$D$80&amp;"　"&amp;入力シート!$F$80)</f>
        <v/>
      </c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5"/>
      <c r="AJ19" s="395"/>
      <c r="AK19" s="395"/>
      <c r="AL19" s="395"/>
      <c r="AM19" s="396"/>
      <c r="AN19" s="396"/>
      <c r="AO19" s="397"/>
      <c r="AP19" s="424"/>
      <c r="AQ19" s="424"/>
      <c r="AR19" s="424"/>
      <c r="AS19" s="424"/>
      <c r="AT19" s="424"/>
      <c r="AU19" s="424"/>
      <c r="AV19" s="426"/>
      <c r="AW19" s="427"/>
      <c r="AX19" s="395"/>
      <c r="AY19" s="395"/>
      <c r="AZ19" s="395"/>
      <c r="BA19" s="395"/>
      <c r="BB19" s="395"/>
      <c r="BC19" s="395"/>
      <c r="BD19" s="395"/>
      <c r="BE19" s="395"/>
      <c r="BF19" s="395"/>
      <c r="BG19" s="395"/>
      <c r="BH19" s="395"/>
      <c r="BI19" s="395"/>
      <c r="BJ19" s="395"/>
      <c r="BK19" s="395"/>
      <c r="BL19" s="395"/>
      <c r="BM19" s="395"/>
      <c r="BN19" s="395"/>
      <c r="BO19" s="395"/>
      <c r="BP19" s="387"/>
      <c r="BQ19" s="387"/>
      <c r="BR19" s="387"/>
      <c r="BS19" s="387"/>
      <c r="BT19" s="387"/>
      <c r="BU19" s="387"/>
      <c r="BV19" s="387"/>
      <c r="BW19" s="387"/>
      <c r="BX19" s="387"/>
      <c r="BY19" s="387"/>
      <c r="BZ19" s="387"/>
      <c r="CA19" s="387"/>
      <c r="CB19" s="387"/>
      <c r="CC19" s="387"/>
      <c r="CD19" s="387"/>
      <c r="CE19" s="388"/>
    </row>
    <row r="20" spans="2:83" ht="14.25" customHeight="1" x14ac:dyDescent="0.15">
      <c r="B20" s="417"/>
      <c r="C20" s="415"/>
      <c r="D20" s="415"/>
      <c r="E20" s="416"/>
      <c r="F20" s="102"/>
      <c r="G20" s="102"/>
      <c r="H20" s="102"/>
      <c r="I20" s="536"/>
      <c r="J20" s="537"/>
      <c r="K20" s="537"/>
      <c r="L20" s="537"/>
      <c r="M20" s="537"/>
      <c r="N20" s="538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6"/>
      <c r="AN20" s="396"/>
      <c r="AO20" s="397"/>
      <c r="AP20" s="424"/>
      <c r="AQ20" s="424"/>
      <c r="AR20" s="424"/>
      <c r="AS20" s="424"/>
      <c r="AT20" s="424"/>
      <c r="AU20" s="424"/>
      <c r="AV20" s="426"/>
      <c r="AW20" s="427"/>
      <c r="AX20" s="395"/>
      <c r="AY20" s="395"/>
      <c r="AZ20" s="395"/>
      <c r="BA20" s="395"/>
      <c r="BB20" s="395"/>
      <c r="BC20" s="395"/>
      <c r="BD20" s="395"/>
      <c r="BE20" s="395"/>
      <c r="BF20" s="395"/>
      <c r="BG20" s="395"/>
      <c r="BH20" s="395"/>
      <c r="BI20" s="395"/>
      <c r="BJ20" s="395"/>
      <c r="BK20" s="395"/>
      <c r="BL20" s="395"/>
      <c r="BM20" s="395"/>
      <c r="BN20" s="395"/>
      <c r="BO20" s="395"/>
      <c r="BP20" s="387"/>
      <c r="BQ20" s="387"/>
      <c r="BR20" s="387"/>
      <c r="BS20" s="387"/>
      <c r="BT20" s="387"/>
      <c r="BU20" s="387"/>
      <c r="BV20" s="387"/>
      <c r="BW20" s="387"/>
      <c r="BX20" s="387"/>
      <c r="BY20" s="387"/>
      <c r="BZ20" s="387"/>
      <c r="CA20" s="387"/>
      <c r="CB20" s="387"/>
      <c r="CC20" s="387"/>
      <c r="CD20" s="387"/>
      <c r="CE20" s="388"/>
    </row>
    <row r="21" spans="2:83" ht="14.25" customHeight="1" x14ac:dyDescent="0.15">
      <c r="B21" s="417"/>
      <c r="C21" s="415"/>
      <c r="D21" s="415"/>
      <c r="E21" s="416"/>
      <c r="F21" s="102"/>
      <c r="G21" s="102"/>
      <c r="H21" s="102"/>
      <c r="I21" s="530" t="s">
        <v>209</v>
      </c>
      <c r="J21" s="531"/>
      <c r="K21" s="531"/>
      <c r="L21" s="531"/>
      <c r="M21" s="531"/>
      <c r="N21" s="532"/>
      <c r="O21" s="422" t="str">
        <f>IF(入力シート!$D$81="","",入力シート!$H$81&amp;"　"&amp;入力シート!$J$81)</f>
        <v/>
      </c>
      <c r="P21" s="422"/>
      <c r="Q21" s="422"/>
      <c r="R21" s="422"/>
      <c r="S21" s="422"/>
      <c r="T21" s="422"/>
      <c r="U21" s="422"/>
      <c r="V21" s="422"/>
      <c r="W21" s="422"/>
      <c r="X21" s="422"/>
      <c r="Y21" s="422"/>
      <c r="Z21" s="422"/>
      <c r="AA21" s="422"/>
      <c r="AB21" s="422"/>
      <c r="AC21" s="422"/>
      <c r="AD21" s="422"/>
      <c r="AE21" s="423"/>
      <c r="AF21" s="423"/>
      <c r="AG21" s="423"/>
      <c r="AH21" s="423"/>
      <c r="AI21" s="395" t="str">
        <f>IF(入力シート!$D$81="","",入力シート!$R$81)</f>
        <v/>
      </c>
      <c r="AJ21" s="395"/>
      <c r="AK21" s="395"/>
      <c r="AL21" s="395"/>
      <c r="AM21" s="396" t="str">
        <f>IF(入力シート!$D$81="","",入力シート!$O$81)</f>
        <v/>
      </c>
      <c r="AN21" s="396"/>
      <c r="AO21" s="397"/>
      <c r="AP21" s="424" t="s">
        <v>186</v>
      </c>
      <c r="AQ21" s="424"/>
      <c r="AR21" s="424" t="str">
        <f>IF(入力シート!$D$81="","",入力シート!$P$81)</f>
        <v/>
      </c>
      <c r="AS21" s="424"/>
      <c r="AT21" s="424" t="s">
        <v>186</v>
      </c>
      <c r="AU21" s="424"/>
      <c r="AV21" s="426" t="str">
        <f>IF(入力シート!$D$81="","",入力シート!$Q$81)</f>
        <v/>
      </c>
      <c r="AW21" s="427"/>
      <c r="AX21" s="395" t="str">
        <f>IF(入力シート!$D$81="","",入力シート!$L$81)</f>
        <v/>
      </c>
      <c r="AY21" s="395"/>
      <c r="AZ21" s="395"/>
      <c r="BA21" s="395"/>
      <c r="BB21" s="395"/>
      <c r="BC21" s="395"/>
      <c r="BD21" s="395"/>
      <c r="BE21" s="395"/>
      <c r="BF21" s="395"/>
      <c r="BG21" s="395"/>
      <c r="BH21" s="395"/>
      <c r="BI21" s="395"/>
      <c r="BJ21" s="395"/>
      <c r="BK21" s="395"/>
      <c r="BL21" s="395"/>
      <c r="BM21" s="395"/>
      <c r="BN21" s="395"/>
      <c r="BO21" s="395"/>
      <c r="BP21" s="387"/>
      <c r="BQ21" s="387"/>
      <c r="BR21" s="387"/>
      <c r="BS21" s="387"/>
      <c r="BT21" s="387"/>
      <c r="BU21" s="387"/>
      <c r="BV21" s="387"/>
      <c r="BW21" s="387"/>
      <c r="BX21" s="387"/>
      <c r="BY21" s="387"/>
      <c r="BZ21" s="387"/>
      <c r="CA21" s="387"/>
      <c r="CB21" s="387"/>
      <c r="CC21" s="387"/>
      <c r="CD21" s="387"/>
      <c r="CE21" s="388"/>
    </row>
    <row r="22" spans="2:83" ht="14.25" customHeight="1" x14ac:dyDescent="0.15">
      <c r="B22" s="417"/>
      <c r="C22" s="415"/>
      <c r="D22" s="415"/>
      <c r="E22" s="416"/>
      <c r="F22" s="102"/>
      <c r="G22" s="102"/>
      <c r="H22" s="102"/>
      <c r="I22" s="533"/>
      <c r="J22" s="534"/>
      <c r="K22" s="534"/>
      <c r="L22" s="534"/>
      <c r="M22" s="534"/>
      <c r="N22" s="535"/>
      <c r="O22" s="392" t="str">
        <f>IF(入力シート!$D$81="","",入力シート!$D$81&amp;"　"&amp;入力シート!$F$81)</f>
        <v/>
      </c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5"/>
      <c r="AJ22" s="395"/>
      <c r="AK22" s="395"/>
      <c r="AL22" s="395"/>
      <c r="AM22" s="396"/>
      <c r="AN22" s="396"/>
      <c r="AO22" s="397"/>
      <c r="AP22" s="424"/>
      <c r="AQ22" s="424"/>
      <c r="AR22" s="424"/>
      <c r="AS22" s="424"/>
      <c r="AT22" s="424"/>
      <c r="AU22" s="424"/>
      <c r="AV22" s="426"/>
      <c r="AW22" s="427"/>
      <c r="AX22" s="395"/>
      <c r="AY22" s="395"/>
      <c r="AZ22" s="395"/>
      <c r="BA22" s="395"/>
      <c r="BB22" s="395"/>
      <c r="BC22" s="395"/>
      <c r="BD22" s="395"/>
      <c r="BE22" s="395"/>
      <c r="BF22" s="395"/>
      <c r="BG22" s="395"/>
      <c r="BH22" s="395"/>
      <c r="BI22" s="395"/>
      <c r="BJ22" s="395"/>
      <c r="BK22" s="395"/>
      <c r="BL22" s="395"/>
      <c r="BM22" s="395"/>
      <c r="BN22" s="395"/>
      <c r="BO22" s="395"/>
      <c r="BP22" s="387"/>
      <c r="BQ22" s="387"/>
      <c r="BR22" s="387"/>
      <c r="BS22" s="387"/>
      <c r="BT22" s="387"/>
      <c r="BU22" s="387"/>
      <c r="BV22" s="387"/>
      <c r="BW22" s="387"/>
      <c r="BX22" s="387"/>
      <c r="BY22" s="387"/>
      <c r="BZ22" s="387"/>
      <c r="CA22" s="387"/>
      <c r="CB22" s="387"/>
      <c r="CC22" s="387"/>
      <c r="CD22" s="387"/>
      <c r="CE22" s="388"/>
    </row>
    <row r="23" spans="2:83" ht="14.25" customHeight="1" x14ac:dyDescent="0.15">
      <c r="B23" s="417"/>
      <c r="C23" s="415"/>
      <c r="D23" s="415"/>
      <c r="E23" s="416"/>
      <c r="F23" s="102"/>
      <c r="G23" s="102"/>
      <c r="H23" s="102"/>
      <c r="I23" s="533"/>
      <c r="J23" s="534"/>
      <c r="K23" s="534"/>
      <c r="L23" s="534"/>
      <c r="M23" s="534"/>
      <c r="N23" s="53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95"/>
      <c r="AL23" s="395"/>
      <c r="AM23" s="396"/>
      <c r="AN23" s="396"/>
      <c r="AO23" s="397"/>
      <c r="AP23" s="424"/>
      <c r="AQ23" s="424"/>
      <c r="AR23" s="424"/>
      <c r="AS23" s="424"/>
      <c r="AT23" s="424"/>
      <c r="AU23" s="424"/>
      <c r="AV23" s="426"/>
      <c r="AW23" s="427"/>
      <c r="AX23" s="395"/>
      <c r="AY23" s="395"/>
      <c r="AZ23" s="395"/>
      <c r="BA23" s="395"/>
      <c r="BB23" s="395"/>
      <c r="BC23" s="395"/>
      <c r="BD23" s="395"/>
      <c r="BE23" s="395"/>
      <c r="BF23" s="395"/>
      <c r="BG23" s="395"/>
      <c r="BH23" s="395"/>
      <c r="BI23" s="395"/>
      <c r="BJ23" s="395"/>
      <c r="BK23" s="395"/>
      <c r="BL23" s="395"/>
      <c r="BM23" s="395"/>
      <c r="BN23" s="395"/>
      <c r="BO23" s="395"/>
      <c r="BP23" s="387"/>
      <c r="BQ23" s="387"/>
      <c r="BR23" s="387"/>
      <c r="BS23" s="387"/>
      <c r="BT23" s="387"/>
      <c r="BU23" s="387"/>
      <c r="BV23" s="387"/>
      <c r="BW23" s="387"/>
      <c r="BX23" s="387"/>
      <c r="BY23" s="387"/>
      <c r="BZ23" s="387"/>
      <c r="CA23" s="387"/>
      <c r="CB23" s="387"/>
      <c r="CC23" s="387"/>
      <c r="CD23" s="387"/>
      <c r="CE23" s="388"/>
    </row>
    <row r="24" spans="2:83" ht="14.25" customHeight="1" x14ac:dyDescent="0.15">
      <c r="B24" s="418"/>
      <c r="C24" s="419"/>
      <c r="D24" s="419"/>
      <c r="E24" s="420"/>
      <c r="F24" s="102"/>
      <c r="G24" s="102"/>
      <c r="H24" s="102"/>
      <c r="I24" s="533"/>
      <c r="J24" s="534"/>
      <c r="K24" s="534"/>
      <c r="L24" s="534"/>
      <c r="M24" s="534"/>
      <c r="N24" s="535"/>
      <c r="O24" s="422" t="str">
        <f>IF(入力シート!$D$82="","",入力シート!$H$82&amp;"　"&amp;入力シート!$J$82)</f>
        <v/>
      </c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2"/>
      <c r="AE24" s="423"/>
      <c r="AF24" s="423"/>
      <c r="AG24" s="423"/>
      <c r="AH24" s="423"/>
      <c r="AI24" s="395" t="str">
        <f>IF(入力シート!$D$82="","",入力シート!$R$82)</f>
        <v/>
      </c>
      <c r="AJ24" s="395"/>
      <c r="AK24" s="395"/>
      <c r="AL24" s="395"/>
      <c r="AM24" s="396" t="str">
        <f>IF(入力シート!$D$82="","",入力シート!$O$82)</f>
        <v/>
      </c>
      <c r="AN24" s="396"/>
      <c r="AO24" s="397"/>
      <c r="AP24" s="424" t="s">
        <v>186</v>
      </c>
      <c r="AQ24" s="424"/>
      <c r="AR24" s="424" t="str">
        <f>IF(入力シート!$D$82="","",入力シート!$P$82)</f>
        <v/>
      </c>
      <c r="AS24" s="424"/>
      <c r="AT24" s="424" t="s">
        <v>186</v>
      </c>
      <c r="AU24" s="424"/>
      <c r="AV24" s="426" t="str">
        <f>IF(入力シート!$D$82="","",入力シート!$Q$82)</f>
        <v/>
      </c>
      <c r="AW24" s="427"/>
      <c r="AX24" s="395" t="str">
        <f>IF(入力シート!$D$82="","",入力シート!$L$82)</f>
        <v/>
      </c>
      <c r="AY24" s="395"/>
      <c r="AZ24" s="395"/>
      <c r="BA24" s="395"/>
      <c r="BB24" s="395"/>
      <c r="BC24" s="395"/>
      <c r="BD24" s="395"/>
      <c r="BE24" s="395"/>
      <c r="BF24" s="395"/>
      <c r="BG24" s="395"/>
      <c r="BH24" s="395"/>
      <c r="BI24" s="395"/>
      <c r="BJ24" s="395"/>
      <c r="BK24" s="395"/>
      <c r="BL24" s="395"/>
      <c r="BM24" s="395"/>
      <c r="BN24" s="395"/>
      <c r="BO24" s="395"/>
      <c r="BP24" s="387"/>
      <c r="BQ24" s="387"/>
      <c r="BR24" s="387"/>
      <c r="BS24" s="387"/>
      <c r="BT24" s="387"/>
      <c r="BU24" s="387"/>
      <c r="BV24" s="387"/>
      <c r="BW24" s="387"/>
      <c r="BX24" s="387"/>
      <c r="BY24" s="387"/>
      <c r="BZ24" s="387"/>
      <c r="CA24" s="387"/>
      <c r="CB24" s="387"/>
      <c r="CC24" s="387"/>
      <c r="CD24" s="387"/>
      <c r="CE24" s="388"/>
    </row>
    <row r="25" spans="2:83" ht="14.25" customHeight="1" x14ac:dyDescent="0.15">
      <c r="B25" s="106"/>
      <c r="C25" s="107" t="s">
        <v>16</v>
      </c>
      <c r="D25" s="107"/>
      <c r="E25" s="108" t="s">
        <v>17</v>
      </c>
      <c r="F25" s="102"/>
      <c r="G25" s="102"/>
      <c r="H25" s="102"/>
      <c r="I25" s="533"/>
      <c r="J25" s="534"/>
      <c r="K25" s="534"/>
      <c r="L25" s="534"/>
      <c r="M25" s="534"/>
      <c r="N25" s="535"/>
      <c r="O25" s="392" t="str">
        <f>IF(入力シート!$D$82="","",入力シート!$D$82&amp;"　"&amp;入力シート!$F$82)</f>
        <v/>
      </c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5"/>
      <c r="AJ25" s="395"/>
      <c r="AK25" s="395"/>
      <c r="AL25" s="395"/>
      <c r="AM25" s="396"/>
      <c r="AN25" s="396"/>
      <c r="AO25" s="397"/>
      <c r="AP25" s="424"/>
      <c r="AQ25" s="424"/>
      <c r="AR25" s="424"/>
      <c r="AS25" s="424"/>
      <c r="AT25" s="424"/>
      <c r="AU25" s="424"/>
      <c r="AV25" s="426"/>
      <c r="AW25" s="427"/>
      <c r="AX25" s="395"/>
      <c r="AY25" s="395"/>
      <c r="AZ25" s="395"/>
      <c r="BA25" s="395"/>
      <c r="BB25" s="395"/>
      <c r="BC25" s="395"/>
      <c r="BD25" s="395"/>
      <c r="BE25" s="395"/>
      <c r="BF25" s="395"/>
      <c r="BG25" s="395"/>
      <c r="BH25" s="395"/>
      <c r="BI25" s="395"/>
      <c r="BJ25" s="395"/>
      <c r="BK25" s="395"/>
      <c r="BL25" s="395"/>
      <c r="BM25" s="395"/>
      <c r="BN25" s="395"/>
      <c r="BO25" s="395"/>
      <c r="BP25" s="387"/>
      <c r="BQ25" s="387"/>
      <c r="BR25" s="387"/>
      <c r="BS25" s="387"/>
      <c r="BT25" s="387"/>
      <c r="BU25" s="387"/>
      <c r="BV25" s="387"/>
      <c r="BW25" s="387"/>
      <c r="BX25" s="387"/>
      <c r="BY25" s="387"/>
      <c r="BZ25" s="387"/>
      <c r="CA25" s="387"/>
      <c r="CB25" s="387"/>
      <c r="CC25" s="387"/>
      <c r="CD25" s="387"/>
      <c r="CE25" s="388"/>
    </row>
    <row r="26" spans="2:83" ht="14.25" customHeight="1" x14ac:dyDescent="0.15">
      <c r="B26" s="398"/>
      <c r="C26" s="399"/>
      <c r="D26" s="399"/>
      <c r="E26" s="400"/>
      <c r="F26" s="102"/>
      <c r="G26" s="102"/>
      <c r="H26" s="102"/>
      <c r="I26" s="560"/>
      <c r="J26" s="561"/>
      <c r="K26" s="561"/>
      <c r="L26" s="561"/>
      <c r="M26" s="561"/>
      <c r="N26" s="562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430"/>
      <c r="AN26" s="430"/>
      <c r="AO26" s="431"/>
      <c r="AP26" s="425"/>
      <c r="AQ26" s="425"/>
      <c r="AR26" s="425"/>
      <c r="AS26" s="425"/>
      <c r="AT26" s="425"/>
      <c r="AU26" s="425"/>
      <c r="AV26" s="428"/>
      <c r="AW26" s="429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89"/>
      <c r="BQ26" s="389"/>
      <c r="BR26" s="389"/>
      <c r="BS26" s="389"/>
      <c r="BT26" s="389"/>
      <c r="BU26" s="389"/>
      <c r="BV26" s="389"/>
      <c r="BW26" s="389"/>
      <c r="BX26" s="389"/>
      <c r="BY26" s="389"/>
      <c r="BZ26" s="389"/>
      <c r="CA26" s="389"/>
      <c r="CB26" s="389"/>
      <c r="CC26" s="389"/>
      <c r="CD26" s="389"/>
      <c r="CE26" s="390"/>
    </row>
    <row r="27" spans="2:83" ht="14.25" customHeight="1" x14ac:dyDescent="0.15">
      <c r="B27" s="401"/>
      <c r="C27" s="402"/>
      <c r="D27" s="402"/>
      <c r="E27" s="403"/>
      <c r="F27" s="102"/>
      <c r="G27" s="102"/>
      <c r="H27" s="102"/>
      <c r="I27" s="102"/>
      <c r="J27" s="102"/>
      <c r="K27" s="102"/>
    </row>
    <row r="28" spans="2:83" ht="14.25" customHeight="1" x14ac:dyDescent="0.15">
      <c r="B28" s="404"/>
      <c r="C28" s="405"/>
      <c r="D28" s="405"/>
      <c r="E28" s="406"/>
      <c r="L28" s="111" t="s">
        <v>189</v>
      </c>
      <c r="U28" s="111"/>
    </row>
    <row r="29" spans="2:83" ht="14.25" customHeight="1" x14ac:dyDescent="0.15"/>
    <row r="30" spans="2:83" ht="14.25" customHeight="1" x14ac:dyDescent="0.15">
      <c r="Q30" s="111"/>
      <c r="S30" s="112" t="s">
        <v>14</v>
      </c>
      <c r="T30" s="402">
        <f>入力シート!$E$15</f>
        <v>0</v>
      </c>
      <c r="U30" s="402"/>
      <c r="V30" s="402" t="s">
        <v>15</v>
      </c>
      <c r="W30" s="402"/>
      <c r="X30" s="402">
        <f>入力シート!$G$15</f>
        <v>0</v>
      </c>
      <c r="Y30" s="402"/>
      <c r="Z30" s="402" t="s">
        <v>16</v>
      </c>
      <c r="AA30" s="402"/>
      <c r="AB30" s="402">
        <f>入力シート!$I$15</f>
        <v>0</v>
      </c>
      <c r="AC30" s="402"/>
      <c r="AD30" s="402" t="s">
        <v>17</v>
      </c>
      <c r="AE30" s="402"/>
      <c r="AP30" s="379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2"/>
      <c r="BB30" s="383"/>
      <c r="BC30" s="383"/>
      <c r="BD30" s="383"/>
      <c r="BE30" s="383"/>
      <c r="BF30" s="383"/>
      <c r="BG30" s="383"/>
      <c r="BH30" s="38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/>
      <c r="BU30" s="383"/>
      <c r="BV30" s="383"/>
      <c r="BW30" s="383"/>
      <c r="BX30" s="383"/>
      <c r="BY30" s="383"/>
      <c r="BZ30" s="383"/>
      <c r="CA30" s="383"/>
      <c r="CB30" s="379"/>
      <c r="CC30" s="380"/>
      <c r="CD30" s="380"/>
      <c r="CE30" s="380"/>
    </row>
    <row r="31" spans="2:83" ht="14.25" customHeight="1" x14ac:dyDescent="0.15"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383"/>
      <c r="BT31" s="383"/>
      <c r="BU31" s="383"/>
      <c r="BV31" s="383"/>
      <c r="BW31" s="383"/>
      <c r="BX31" s="383"/>
      <c r="BY31" s="383"/>
      <c r="BZ31" s="383"/>
      <c r="CA31" s="383"/>
      <c r="CB31" s="380"/>
      <c r="CC31" s="380"/>
      <c r="CD31" s="380"/>
      <c r="CE31" s="380"/>
    </row>
    <row r="32" spans="2:83" ht="14.25" customHeight="1" x14ac:dyDescent="0.15">
      <c r="I32" s="111" t="str">
        <f>男子個人対抗複印刷用!I32</f>
        <v>第51回全国高等学校選抜バドミントン大会実行委員会事務局　御中</v>
      </c>
    </row>
    <row r="33" spans="1:83" ht="14.25" customHeight="1" x14ac:dyDescent="0.15">
      <c r="L33" s="111"/>
      <c r="AP33" s="379" t="s">
        <v>191</v>
      </c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2" t="str">
        <f>入力シート!$D$25&amp;"　"&amp;入力シート!$F$25</f>
        <v>　</v>
      </c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  <c r="BU33" s="383"/>
      <c r="BV33" s="383"/>
      <c r="BW33" s="383"/>
      <c r="BX33" s="383"/>
      <c r="BY33" s="383"/>
      <c r="BZ33" s="383"/>
      <c r="CA33" s="383"/>
      <c r="CB33" s="379" t="s">
        <v>167</v>
      </c>
      <c r="CC33" s="380"/>
      <c r="CD33" s="380"/>
      <c r="CE33" s="380"/>
    </row>
    <row r="34" spans="1:83" ht="14.25" customHeight="1" x14ac:dyDescent="0.15">
      <c r="AP34" s="381"/>
      <c r="AQ34" s="381"/>
      <c r="AR34" s="381"/>
      <c r="AS34" s="381"/>
      <c r="AT34" s="381"/>
      <c r="AU34" s="381"/>
      <c r="AV34" s="381"/>
      <c r="AW34" s="381"/>
      <c r="AX34" s="381"/>
      <c r="AY34" s="381"/>
      <c r="AZ34" s="381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1"/>
      <c r="CC34" s="381"/>
      <c r="CD34" s="381"/>
      <c r="CE34" s="381"/>
    </row>
    <row r="35" spans="1:83" ht="1.35" customHeight="1" x14ac:dyDescent="0.15"/>
    <row r="36" spans="1:83" ht="20.25" customHeight="1" x14ac:dyDescent="0.15">
      <c r="A36" s="468" t="s">
        <v>192</v>
      </c>
      <c r="B36" s="468"/>
      <c r="C36" s="468"/>
      <c r="D36" s="468"/>
      <c r="F36" s="462" t="s">
        <v>169</v>
      </c>
      <c r="G36" s="463"/>
      <c r="H36" s="463"/>
      <c r="I36" s="464"/>
      <c r="J36" s="464"/>
      <c r="K36" s="464"/>
      <c r="L36" s="464"/>
      <c r="M36" s="220"/>
      <c r="N36" s="464" t="str">
        <f>$N$1</f>
        <v>岩手県</v>
      </c>
      <c r="O36" s="464"/>
      <c r="P36" s="464"/>
      <c r="Q36" s="464"/>
      <c r="R36" s="464"/>
      <c r="S36" s="220"/>
      <c r="T36" s="220"/>
      <c r="U36" s="286"/>
      <c r="V36" s="469" t="str">
        <f>$V$1</f>
        <v>令和４年度 第５１回 全国高等学校選抜バドミントン大会</v>
      </c>
      <c r="W36" s="323"/>
      <c r="X36" s="323"/>
      <c r="Y36" s="323"/>
      <c r="Z36" s="323"/>
      <c r="AA36" s="323"/>
      <c r="AB36" s="323"/>
      <c r="AC36" s="323"/>
      <c r="AD36" s="323"/>
      <c r="AE36" s="323"/>
      <c r="AF36" s="323"/>
      <c r="AG36" s="323"/>
      <c r="AH36" s="323"/>
      <c r="AI36" s="323"/>
      <c r="AJ36" s="323"/>
      <c r="AK36" s="323"/>
      <c r="AL36" s="323"/>
      <c r="AM36" s="323"/>
      <c r="AN36" s="323"/>
      <c r="AO36" s="323"/>
      <c r="AP36" s="323"/>
      <c r="AQ36" s="323"/>
      <c r="AR36" s="323"/>
      <c r="AS36" s="323"/>
      <c r="AT36" s="323"/>
      <c r="AU36" s="323"/>
      <c r="AV36" s="323"/>
      <c r="AW36" s="323"/>
      <c r="AX36" s="323"/>
      <c r="AY36" s="323"/>
      <c r="AZ36" s="323"/>
      <c r="BA36" s="323"/>
      <c r="BB36" s="323"/>
      <c r="BC36" s="323"/>
      <c r="BD36" s="323"/>
      <c r="BE36" s="323"/>
      <c r="BF36" s="323"/>
      <c r="BG36" s="323"/>
      <c r="BH36" s="323"/>
      <c r="BI36" s="323"/>
      <c r="BJ36" s="323"/>
      <c r="BK36" s="323"/>
      <c r="BL36" s="323"/>
      <c r="BM36" s="323"/>
      <c r="BN36" s="323"/>
      <c r="BO36" s="323"/>
      <c r="BP36" s="470"/>
      <c r="BQ36" s="465" t="s">
        <v>18</v>
      </c>
      <c r="BR36" s="341"/>
      <c r="BS36" s="341"/>
      <c r="BT36" s="341"/>
      <c r="BU36" s="341"/>
      <c r="BV36" s="341"/>
      <c r="BW36" s="466"/>
      <c r="BX36" s="452">
        <f>$BX$1</f>
        <v>0</v>
      </c>
      <c r="BY36" s="341"/>
      <c r="BZ36" s="341"/>
      <c r="CA36" s="341"/>
      <c r="CB36" s="341"/>
      <c r="CC36" s="341"/>
      <c r="CD36" s="341"/>
      <c r="CE36" s="370"/>
    </row>
    <row r="37" spans="1:83" ht="20.25" customHeight="1" x14ac:dyDescent="0.15">
      <c r="A37" s="468"/>
      <c r="B37" s="468"/>
      <c r="C37" s="468"/>
      <c r="D37" s="468"/>
      <c r="F37" s="471" t="s">
        <v>172</v>
      </c>
      <c r="G37" s="428"/>
      <c r="H37" s="428"/>
      <c r="I37" s="429"/>
      <c r="J37" s="429"/>
      <c r="K37" s="429"/>
      <c r="L37" s="429"/>
      <c r="M37" s="472"/>
      <c r="N37" s="429" t="s">
        <v>173</v>
      </c>
      <c r="O37" s="429"/>
      <c r="P37" s="429"/>
      <c r="Q37" s="429"/>
      <c r="R37" s="429"/>
      <c r="S37" s="429"/>
      <c r="T37" s="429"/>
      <c r="U37" s="473"/>
      <c r="V37" s="469" t="s">
        <v>218</v>
      </c>
      <c r="W37" s="323"/>
      <c r="X37" s="323"/>
      <c r="Y37" s="323"/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323"/>
      <c r="BE37" s="323"/>
      <c r="BF37" s="323"/>
      <c r="BG37" s="323"/>
      <c r="BH37" s="323"/>
      <c r="BI37" s="323"/>
      <c r="BJ37" s="323"/>
      <c r="BK37" s="323"/>
      <c r="BL37" s="323"/>
      <c r="BM37" s="323"/>
      <c r="BN37" s="323"/>
      <c r="BO37" s="323"/>
      <c r="BP37" s="470"/>
      <c r="BQ37" s="371"/>
      <c r="BR37" s="343"/>
      <c r="BS37" s="343"/>
      <c r="BT37" s="343"/>
      <c r="BU37" s="343"/>
      <c r="BV37" s="343"/>
      <c r="BW37" s="467"/>
      <c r="BX37" s="342"/>
      <c r="BY37" s="343"/>
      <c r="BZ37" s="343"/>
      <c r="CA37" s="343"/>
      <c r="CB37" s="343"/>
      <c r="CC37" s="343"/>
      <c r="CD37" s="343"/>
      <c r="CE37" s="355"/>
    </row>
    <row r="38" spans="1:83" ht="14.25" customHeight="1" x14ac:dyDescent="0.15"/>
    <row r="39" spans="1:83" ht="14.25" customHeight="1" x14ac:dyDescent="0.15">
      <c r="I39" s="456" t="s">
        <v>175</v>
      </c>
      <c r="J39" s="457"/>
      <c r="K39" s="457"/>
      <c r="L39" s="457"/>
      <c r="M39" s="457"/>
      <c r="N39" s="457"/>
      <c r="O39" s="457">
        <f>$O$4</f>
        <v>0</v>
      </c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7"/>
      <c r="AF39" s="457"/>
      <c r="AG39" s="457"/>
      <c r="AH39" s="457"/>
      <c r="AI39" s="457"/>
      <c r="AJ39" s="457"/>
      <c r="AK39" s="457"/>
      <c r="AL39" s="457"/>
      <c r="AM39" s="457"/>
      <c r="AN39" s="457"/>
      <c r="AO39" s="457"/>
      <c r="AP39" s="457"/>
      <c r="AQ39" s="457"/>
      <c r="AR39" s="457"/>
      <c r="AS39" s="457"/>
      <c r="AT39" s="457"/>
      <c r="AU39" s="457"/>
      <c r="AV39" s="457"/>
      <c r="AW39" s="457"/>
      <c r="AX39" s="457"/>
      <c r="AY39" s="457"/>
      <c r="AZ39" s="457"/>
      <c r="BA39" s="457"/>
      <c r="BB39" s="457"/>
      <c r="BC39" s="457"/>
      <c r="BD39" s="457"/>
      <c r="BE39" s="457" t="s">
        <v>175</v>
      </c>
      <c r="BF39" s="457"/>
      <c r="BG39" s="457"/>
      <c r="BH39" s="457"/>
      <c r="BI39" s="457"/>
      <c r="BJ39" s="457"/>
      <c r="BK39" s="457"/>
      <c r="BL39" s="457"/>
      <c r="BM39" s="457"/>
      <c r="BN39" s="457"/>
      <c r="BO39" s="457"/>
      <c r="BP39" s="457" t="str">
        <f>$BP$4</f>
        <v>　</v>
      </c>
      <c r="BQ39" s="457"/>
      <c r="BR39" s="457"/>
      <c r="BS39" s="457"/>
      <c r="BT39" s="457"/>
      <c r="BU39" s="457"/>
      <c r="BV39" s="457"/>
      <c r="BW39" s="457"/>
      <c r="BX39" s="457"/>
      <c r="BY39" s="457"/>
      <c r="BZ39" s="457"/>
      <c r="CA39" s="457"/>
      <c r="CB39" s="457"/>
      <c r="CC39" s="457"/>
      <c r="CD39" s="457"/>
      <c r="CE39" s="458"/>
    </row>
    <row r="40" spans="1:83" ht="14.25" customHeight="1" x14ac:dyDescent="0.15">
      <c r="I40" s="437" t="s">
        <v>176</v>
      </c>
      <c r="J40" s="438"/>
      <c r="K40" s="438"/>
      <c r="L40" s="438"/>
      <c r="M40" s="438"/>
      <c r="N40" s="438"/>
      <c r="O40" s="438">
        <f>$O$5</f>
        <v>0</v>
      </c>
      <c r="P40" s="438"/>
      <c r="Q40" s="438"/>
      <c r="R40" s="438"/>
      <c r="S40" s="438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38"/>
      <c r="AM40" s="438"/>
      <c r="AN40" s="438"/>
      <c r="AO40" s="438"/>
      <c r="AP40" s="438"/>
      <c r="AQ40" s="438"/>
      <c r="AR40" s="438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 t="s">
        <v>51</v>
      </c>
      <c r="BF40" s="438"/>
      <c r="BG40" s="438"/>
      <c r="BH40" s="438"/>
      <c r="BI40" s="438"/>
      <c r="BJ40" s="438"/>
      <c r="BK40" s="438"/>
      <c r="BL40" s="438"/>
      <c r="BM40" s="438"/>
      <c r="BN40" s="438"/>
      <c r="BO40" s="438"/>
      <c r="BP40" s="438" t="str">
        <f>$BP$5</f>
        <v>　</v>
      </c>
      <c r="BQ40" s="438"/>
      <c r="BR40" s="438"/>
      <c r="BS40" s="438"/>
      <c r="BT40" s="438"/>
      <c r="BU40" s="438"/>
      <c r="BV40" s="438"/>
      <c r="BW40" s="438"/>
      <c r="BX40" s="438"/>
      <c r="BY40" s="438"/>
      <c r="BZ40" s="438"/>
      <c r="CA40" s="438"/>
      <c r="CB40" s="438"/>
      <c r="CC40" s="438"/>
      <c r="CD40" s="438"/>
      <c r="CE40" s="442"/>
    </row>
    <row r="41" spans="1:83" ht="14.25" customHeight="1" x14ac:dyDescent="0.15">
      <c r="I41" s="440"/>
      <c r="J41" s="427"/>
      <c r="K41" s="427"/>
      <c r="L41" s="427"/>
      <c r="M41" s="427"/>
      <c r="N41" s="427"/>
      <c r="O41" s="427"/>
      <c r="P41" s="427"/>
      <c r="Q41" s="427"/>
      <c r="R41" s="427"/>
      <c r="S41" s="427"/>
      <c r="T41" s="427"/>
      <c r="U41" s="427"/>
      <c r="V41" s="427"/>
      <c r="W41" s="427"/>
      <c r="X41" s="427"/>
      <c r="Y41" s="427"/>
      <c r="Z41" s="427"/>
      <c r="AA41" s="427"/>
      <c r="AB41" s="427"/>
      <c r="AC41" s="427"/>
      <c r="AD41" s="427"/>
      <c r="AE41" s="427"/>
      <c r="AF41" s="427"/>
      <c r="AG41" s="427"/>
      <c r="AH41" s="427"/>
      <c r="AI41" s="427"/>
      <c r="AJ41" s="427"/>
      <c r="AK41" s="427"/>
      <c r="AL41" s="427"/>
      <c r="AM41" s="427"/>
      <c r="AN41" s="427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7"/>
      <c r="BJ41" s="427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27"/>
      <c r="CA41" s="427"/>
      <c r="CB41" s="427"/>
      <c r="CC41" s="427"/>
      <c r="CD41" s="427"/>
      <c r="CE41" s="436"/>
    </row>
    <row r="42" spans="1:83" ht="14.25" customHeight="1" x14ac:dyDescent="0.15">
      <c r="I42" s="440" t="s">
        <v>177</v>
      </c>
      <c r="J42" s="427"/>
      <c r="K42" s="427"/>
      <c r="L42" s="427"/>
      <c r="M42" s="427"/>
      <c r="N42" s="427"/>
      <c r="O42" s="103"/>
      <c r="P42" s="459" t="s">
        <v>178</v>
      </c>
      <c r="Q42" s="460"/>
      <c r="R42" s="399">
        <f>$R$7</f>
        <v>0</v>
      </c>
      <c r="S42" s="399"/>
      <c r="T42" s="399"/>
      <c r="U42" s="399"/>
      <c r="V42" s="399" t="s">
        <v>179</v>
      </c>
      <c r="W42" s="399"/>
      <c r="X42" s="399">
        <f>$X$7</f>
        <v>0</v>
      </c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400"/>
      <c r="BE42" s="427" t="s">
        <v>26</v>
      </c>
      <c r="BF42" s="427"/>
      <c r="BG42" s="427"/>
      <c r="BH42" s="427"/>
      <c r="BI42" s="427"/>
      <c r="BJ42" s="427"/>
      <c r="BK42" s="427"/>
      <c r="BL42" s="427"/>
      <c r="BM42" s="427"/>
      <c r="BN42" s="427"/>
      <c r="BO42" s="427"/>
      <c r="BP42" s="427">
        <f>$BP$7</f>
        <v>0</v>
      </c>
      <c r="BQ42" s="427"/>
      <c r="BR42" s="427"/>
      <c r="BS42" s="461"/>
      <c r="BT42" s="424" t="s">
        <v>179</v>
      </c>
      <c r="BU42" s="424"/>
      <c r="BV42" s="399">
        <f>$BV$7</f>
        <v>0</v>
      </c>
      <c r="BW42" s="545"/>
      <c r="BX42" s="545"/>
      <c r="BY42" s="545"/>
      <c r="BZ42" s="424" t="s">
        <v>179</v>
      </c>
      <c r="CA42" s="424"/>
      <c r="CB42" s="399">
        <f>$CB$7</f>
        <v>0</v>
      </c>
      <c r="CC42" s="545"/>
      <c r="CD42" s="545"/>
      <c r="CE42" s="553"/>
    </row>
    <row r="43" spans="1:83" ht="14.25" customHeight="1" x14ac:dyDescent="0.15">
      <c r="B43" s="563" t="s">
        <v>206</v>
      </c>
      <c r="C43" s="563"/>
      <c r="D43" s="563"/>
      <c r="E43" s="563"/>
      <c r="F43" s="563"/>
      <c r="G43" s="563"/>
      <c r="I43" s="440"/>
      <c r="J43" s="427"/>
      <c r="K43" s="427"/>
      <c r="L43" s="427"/>
      <c r="M43" s="427"/>
      <c r="N43" s="427"/>
      <c r="O43" s="109"/>
      <c r="P43" s="406">
        <f>$P$8</f>
        <v>0</v>
      </c>
      <c r="Q43" s="438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38"/>
      <c r="AM43" s="438"/>
      <c r="AN43" s="438"/>
      <c r="AO43" s="438"/>
      <c r="AP43" s="438"/>
      <c r="AQ43" s="438"/>
      <c r="AR43" s="438"/>
      <c r="AS43" s="438"/>
      <c r="AT43" s="438"/>
      <c r="AU43" s="438"/>
      <c r="AV43" s="438"/>
      <c r="AW43" s="438"/>
      <c r="AX43" s="438"/>
      <c r="AY43" s="438"/>
      <c r="AZ43" s="438"/>
      <c r="BA43" s="438"/>
      <c r="BB43" s="438"/>
      <c r="BC43" s="438"/>
      <c r="BD43" s="438"/>
      <c r="BE43" s="427"/>
      <c r="BF43" s="427"/>
      <c r="BG43" s="427"/>
      <c r="BH43" s="427"/>
      <c r="BI43" s="427"/>
      <c r="BJ43" s="427"/>
      <c r="BK43" s="427"/>
      <c r="BL43" s="427"/>
      <c r="BM43" s="427"/>
      <c r="BN43" s="427"/>
      <c r="BO43" s="427"/>
      <c r="BP43" s="427"/>
      <c r="BQ43" s="427"/>
      <c r="BR43" s="427"/>
      <c r="BS43" s="461"/>
      <c r="BT43" s="424"/>
      <c r="BU43" s="424"/>
      <c r="BV43" s="543"/>
      <c r="BW43" s="543"/>
      <c r="BX43" s="543"/>
      <c r="BY43" s="543"/>
      <c r="BZ43" s="424"/>
      <c r="CA43" s="424"/>
      <c r="CB43" s="543"/>
      <c r="CC43" s="543"/>
      <c r="CD43" s="543"/>
      <c r="CE43" s="554"/>
    </row>
    <row r="44" spans="1:83" ht="14.25" customHeight="1" x14ac:dyDescent="0.15">
      <c r="B44" s="563"/>
      <c r="C44" s="563"/>
      <c r="D44" s="563"/>
      <c r="E44" s="563"/>
      <c r="F44" s="563"/>
      <c r="G44" s="563"/>
      <c r="I44" s="421" t="s">
        <v>175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44"/>
      <c r="T44" s="555" t="str">
        <f>$T$9</f>
        <v>　</v>
      </c>
      <c r="U44" s="556"/>
      <c r="V44" s="556"/>
      <c r="W44" s="556"/>
      <c r="X44" s="556"/>
      <c r="Y44" s="556"/>
      <c r="Z44" s="556"/>
      <c r="AA44" s="556"/>
      <c r="AB44" s="556"/>
      <c r="AC44" s="556"/>
      <c r="AD44" s="557"/>
      <c r="AE44" s="557"/>
      <c r="AF44" s="557"/>
      <c r="AG44" s="558"/>
      <c r="AH44" s="558"/>
      <c r="AI44" s="558"/>
      <c r="AJ44" s="558"/>
      <c r="AK44" s="558"/>
      <c r="AL44" s="558"/>
      <c r="AM44" s="558"/>
      <c r="AN44" s="558"/>
      <c r="AO44" s="558"/>
      <c r="AP44" s="558"/>
      <c r="AQ44" s="559"/>
      <c r="AR44" s="398" t="str">
        <f>AR9</f>
        <v>令和４年度日本協会登録番号</v>
      </c>
      <c r="AS44" s="399"/>
      <c r="AT44" s="399"/>
      <c r="AU44" s="399"/>
      <c r="AV44" s="399"/>
      <c r="AW44" s="399"/>
      <c r="AX44" s="399"/>
      <c r="AY44" s="399"/>
      <c r="AZ44" s="399"/>
      <c r="BA44" s="399"/>
      <c r="BB44" s="545"/>
      <c r="BC44" s="545"/>
      <c r="BD44" s="545"/>
      <c r="BE44" s="545"/>
      <c r="BF44" s="545"/>
      <c r="BG44" s="545"/>
      <c r="BH44" s="545"/>
      <c r="BI44" s="546"/>
      <c r="BJ44" s="398">
        <f>$BJ$9</f>
        <v>0</v>
      </c>
      <c r="BK44" s="545"/>
      <c r="BL44" s="545"/>
      <c r="BM44" s="545"/>
      <c r="BN44" s="545"/>
      <c r="BO44" s="545"/>
      <c r="BP44" s="545"/>
      <c r="BQ44" s="545"/>
      <c r="BR44" s="545"/>
      <c r="BS44" s="545"/>
      <c r="BT44" s="545"/>
      <c r="BU44" s="545"/>
      <c r="BV44" s="545"/>
      <c r="BW44" s="545"/>
      <c r="BX44" s="545"/>
      <c r="BY44" s="545"/>
      <c r="BZ44" s="545"/>
      <c r="CA44" s="545"/>
      <c r="CB44" s="545"/>
      <c r="CC44" s="545"/>
      <c r="CD44" s="545"/>
      <c r="CE44" s="553"/>
    </row>
    <row r="45" spans="1:83" ht="14.25" customHeight="1" x14ac:dyDescent="0.15">
      <c r="B45" s="563"/>
      <c r="C45" s="563"/>
      <c r="D45" s="563"/>
      <c r="E45" s="563"/>
      <c r="F45" s="563"/>
      <c r="G45" s="563"/>
      <c r="I45" s="437" t="s">
        <v>53</v>
      </c>
      <c r="J45" s="438"/>
      <c r="K45" s="438"/>
      <c r="L45" s="438"/>
      <c r="M45" s="438"/>
      <c r="N45" s="438"/>
      <c r="O45" s="438"/>
      <c r="P45" s="438"/>
      <c r="Q45" s="438"/>
      <c r="R45" s="438"/>
      <c r="S45" s="439"/>
      <c r="T45" s="539" t="str">
        <f>$T$10</f>
        <v>　</v>
      </c>
      <c r="U45" s="540"/>
      <c r="V45" s="540"/>
      <c r="W45" s="540"/>
      <c r="X45" s="540"/>
      <c r="Y45" s="540"/>
      <c r="Z45" s="540"/>
      <c r="AA45" s="540"/>
      <c r="AB45" s="540"/>
      <c r="AC45" s="540"/>
      <c r="AD45" s="540"/>
      <c r="AE45" s="540"/>
      <c r="AF45" s="540"/>
      <c r="AG45" s="541"/>
      <c r="AH45" s="541"/>
      <c r="AI45" s="541"/>
      <c r="AJ45" s="541"/>
      <c r="AK45" s="541"/>
      <c r="AL45" s="541"/>
      <c r="AM45" s="541"/>
      <c r="AN45" s="541"/>
      <c r="AO45" s="541"/>
      <c r="AP45" s="541"/>
      <c r="AQ45" s="542"/>
      <c r="AR45" s="547"/>
      <c r="AS45" s="323"/>
      <c r="AT45" s="323"/>
      <c r="AU45" s="323"/>
      <c r="AV45" s="323"/>
      <c r="AW45" s="323"/>
      <c r="AX45" s="323"/>
      <c r="AY45" s="323"/>
      <c r="AZ45" s="323"/>
      <c r="BA45" s="323"/>
      <c r="BB45" s="323"/>
      <c r="BC45" s="323"/>
      <c r="BD45" s="323"/>
      <c r="BE45" s="323"/>
      <c r="BF45" s="323"/>
      <c r="BG45" s="323"/>
      <c r="BH45" s="323"/>
      <c r="BI45" s="548"/>
      <c r="BJ45" s="547"/>
      <c r="BK45" s="323"/>
      <c r="BL45" s="323"/>
      <c r="BM45" s="323"/>
      <c r="BN45" s="323"/>
      <c r="BO45" s="323"/>
      <c r="BP45" s="323"/>
      <c r="BQ45" s="323"/>
      <c r="BR45" s="323"/>
      <c r="BS45" s="323"/>
      <c r="BT45" s="323"/>
      <c r="BU45" s="323"/>
      <c r="BV45" s="323"/>
      <c r="BW45" s="323"/>
      <c r="BX45" s="323"/>
      <c r="BY45" s="323"/>
      <c r="BZ45" s="323"/>
      <c r="CA45" s="323"/>
      <c r="CB45" s="323"/>
      <c r="CC45" s="323"/>
      <c r="CD45" s="323"/>
      <c r="CE45" s="470"/>
    </row>
    <row r="46" spans="1:83" ht="14.25" customHeight="1" x14ac:dyDescent="0.15">
      <c r="B46" s="563"/>
      <c r="C46" s="563"/>
      <c r="D46" s="563"/>
      <c r="E46" s="563"/>
      <c r="F46" s="563"/>
      <c r="G46" s="563"/>
      <c r="I46" s="443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04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543"/>
      <c r="AH46" s="543"/>
      <c r="AI46" s="543"/>
      <c r="AJ46" s="543"/>
      <c r="AK46" s="543"/>
      <c r="AL46" s="543"/>
      <c r="AM46" s="543"/>
      <c r="AN46" s="543"/>
      <c r="AO46" s="543"/>
      <c r="AP46" s="543"/>
      <c r="AQ46" s="544"/>
      <c r="AR46" s="549"/>
      <c r="AS46" s="543"/>
      <c r="AT46" s="543"/>
      <c r="AU46" s="543"/>
      <c r="AV46" s="543"/>
      <c r="AW46" s="543"/>
      <c r="AX46" s="543"/>
      <c r="AY46" s="543"/>
      <c r="AZ46" s="543"/>
      <c r="BA46" s="543"/>
      <c r="BB46" s="543"/>
      <c r="BC46" s="543"/>
      <c r="BD46" s="543"/>
      <c r="BE46" s="543"/>
      <c r="BF46" s="543"/>
      <c r="BG46" s="543"/>
      <c r="BH46" s="543"/>
      <c r="BI46" s="544"/>
      <c r="BJ46" s="549"/>
      <c r="BK46" s="543"/>
      <c r="BL46" s="543"/>
      <c r="BM46" s="543"/>
      <c r="BN46" s="543"/>
      <c r="BO46" s="543"/>
      <c r="BP46" s="543"/>
      <c r="BQ46" s="543"/>
      <c r="BR46" s="543"/>
      <c r="BS46" s="543"/>
      <c r="BT46" s="543"/>
      <c r="BU46" s="543"/>
      <c r="BV46" s="543"/>
      <c r="BW46" s="543"/>
      <c r="BX46" s="543"/>
      <c r="BY46" s="543"/>
      <c r="BZ46" s="543"/>
      <c r="CA46" s="543"/>
      <c r="CB46" s="543"/>
      <c r="CC46" s="543"/>
      <c r="CD46" s="543"/>
      <c r="CE46" s="554"/>
    </row>
    <row r="47" spans="1:83" ht="14.25" customHeight="1" x14ac:dyDescent="0.15">
      <c r="B47" s="563"/>
      <c r="C47" s="563"/>
      <c r="D47" s="563"/>
      <c r="E47" s="563"/>
      <c r="F47" s="563"/>
      <c r="G47" s="563"/>
      <c r="I47" s="550"/>
      <c r="J47" s="399"/>
      <c r="K47" s="399"/>
      <c r="L47" s="399"/>
      <c r="M47" s="399"/>
      <c r="N47" s="400"/>
      <c r="O47" s="422" t="s">
        <v>182</v>
      </c>
      <c r="P47" s="422"/>
      <c r="Q47" s="422"/>
      <c r="R47" s="422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2"/>
      <c r="AE47" s="423"/>
      <c r="AF47" s="423"/>
      <c r="AG47" s="423"/>
      <c r="AH47" s="423"/>
      <c r="AI47" s="427" t="s">
        <v>46</v>
      </c>
      <c r="AJ47" s="427"/>
      <c r="AK47" s="427"/>
      <c r="AL47" s="427"/>
      <c r="AM47" s="435" t="s">
        <v>45</v>
      </c>
      <c r="AN47" s="427"/>
      <c r="AO47" s="427"/>
      <c r="AP47" s="427"/>
      <c r="AQ47" s="427"/>
      <c r="AR47" s="427"/>
      <c r="AS47" s="427"/>
      <c r="AT47" s="427"/>
      <c r="AU47" s="427"/>
      <c r="AV47" s="427"/>
      <c r="AW47" s="427"/>
      <c r="AX47" s="435" t="str">
        <f>AX12</f>
        <v>令　和　４　年　度
日 本 協 会 登 録 番 号</v>
      </c>
      <c r="AY47" s="427"/>
      <c r="AZ47" s="427"/>
      <c r="BA47" s="427"/>
      <c r="BB47" s="427"/>
      <c r="BC47" s="427"/>
      <c r="BD47" s="427"/>
      <c r="BE47" s="427"/>
      <c r="BF47" s="427"/>
      <c r="BG47" s="427"/>
      <c r="BH47" s="427"/>
      <c r="BI47" s="427"/>
      <c r="BJ47" s="427"/>
      <c r="BK47" s="427"/>
      <c r="BL47" s="427"/>
      <c r="BM47" s="427"/>
      <c r="BN47" s="427"/>
      <c r="BO47" s="427"/>
      <c r="BP47" s="427" t="s">
        <v>184</v>
      </c>
      <c r="BQ47" s="427"/>
      <c r="BR47" s="427"/>
      <c r="BS47" s="427"/>
      <c r="BT47" s="427"/>
      <c r="BU47" s="427"/>
      <c r="BV47" s="427"/>
      <c r="BW47" s="427"/>
      <c r="BX47" s="427"/>
      <c r="BY47" s="427"/>
      <c r="BZ47" s="427"/>
      <c r="CA47" s="427"/>
      <c r="CB47" s="427"/>
      <c r="CC47" s="427"/>
      <c r="CD47" s="427"/>
      <c r="CE47" s="436"/>
    </row>
    <row r="48" spans="1:83" ht="14.25" customHeight="1" x14ac:dyDescent="0.15">
      <c r="B48" s="563"/>
      <c r="C48" s="563"/>
      <c r="D48" s="563"/>
      <c r="E48" s="563"/>
      <c r="F48" s="563"/>
      <c r="G48" s="563"/>
      <c r="I48" s="551"/>
      <c r="J48" s="402"/>
      <c r="K48" s="402"/>
      <c r="L48" s="402"/>
      <c r="M48" s="402"/>
      <c r="N48" s="403"/>
      <c r="O48" s="438" t="s">
        <v>185</v>
      </c>
      <c r="P48" s="438"/>
      <c r="Q48" s="438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9"/>
      <c r="AF48" s="439"/>
      <c r="AG48" s="439"/>
      <c r="AH48" s="439"/>
      <c r="AI48" s="427"/>
      <c r="AJ48" s="427"/>
      <c r="AK48" s="427"/>
      <c r="AL48" s="427"/>
      <c r="AM48" s="427"/>
      <c r="AN48" s="427"/>
      <c r="AO48" s="427"/>
      <c r="AP48" s="427"/>
      <c r="AQ48" s="427"/>
      <c r="AR48" s="427"/>
      <c r="AS48" s="427"/>
      <c r="AT48" s="427"/>
      <c r="AU48" s="427"/>
      <c r="AV48" s="427"/>
      <c r="AW48" s="427"/>
      <c r="AX48" s="427"/>
      <c r="AY48" s="427"/>
      <c r="AZ48" s="427"/>
      <c r="BA48" s="427"/>
      <c r="BB48" s="427"/>
      <c r="BC48" s="427"/>
      <c r="BD48" s="427"/>
      <c r="BE48" s="427"/>
      <c r="BF48" s="427"/>
      <c r="BG48" s="427"/>
      <c r="BH48" s="427"/>
      <c r="BI48" s="427"/>
      <c r="BJ48" s="427"/>
      <c r="BK48" s="427"/>
      <c r="BL48" s="427"/>
      <c r="BM48" s="427"/>
      <c r="BN48" s="427"/>
      <c r="BO48" s="427"/>
      <c r="BP48" s="427"/>
      <c r="BQ48" s="427"/>
      <c r="BR48" s="427"/>
      <c r="BS48" s="427"/>
      <c r="BT48" s="427"/>
      <c r="BU48" s="427"/>
      <c r="BV48" s="427"/>
      <c r="BW48" s="427"/>
      <c r="BX48" s="427"/>
      <c r="BY48" s="427"/>
      <c r="BZ48" s="427"/>
      <c r="CA48" s="427"/>
      <c r="CB48" s="427"/>
      <c r="CC48" s="427"/>
      <c r="CD48" s="427"/>
      <c r="CE48" s="436"/>
    </row>
    <row r="49" spans="2:83" ht="14.25" customHeight="1" x14ac:dyDescent="0.15">
      <c r="I49" s="552"/>
      <c r="J49" s="405"/>
      <c r="K49" s="405"/>
      <c r="L49" s="405"/>
      <c r="M49" s="405"/>
      <c r="N49" s="406"/>
      <c r="O49" s="427"/>
      <c r="P49" s="427"/>
      <c r="Q49" s="427"/>
      <c r="R49" s="427"/>
      <c r="S49" s="427"/>
      <c r="T49" s="427"/>
      <c r="U49" s="427"/>
      <c r="V49" s="427"/>
      <c r="W49" s="427"/>
      <c r="X49" s="427"/>
      <c r="Y49" s="427"/>
      <c r="Z49" s="427"/>
      <c r="AA49" s="427"/>
      <c r="AB49" s="427"/>
      <c r="AC49" s="427"/>
      <c r="AD49" s="427"/>
      <c r="AE49" s="441"/>
      <c r="AF49" s="441"/>
      <c r="AG49" s="441"/>
      <c r="AH49" s="441"/>
      <c r="AI49" s="427"/>
      <c r="AJ49" s="427"/>
      <c r="AK49" s="427"/>
      <c r="AL49" s="427"/>
      <c r="AM49" s="427"/>
      <c r="AN49" s="427"/>
      <c r="AO49" s="427"/>
      <c r="AP49" s="427"/>
      <c r="AQ49" s="427"/>
      <c r="AR49" s="427"/>
      <c r="AS49" s="427"/>
      <c r="AT49" s="427"/>
      <c r="AU49" s="427"/>
      <c r="AV49" s="427"/>
      <c r="AW49" s="427"/>
      <c r="AX49" s="427"/>
      <c r="AY49" s="427"/>
      <c r="AZ49" s="427"/>
      <c r="BA49" s="427"/>
      <c r="BB49" s="427"/>
      <c r="BC49" s="427"/>
      <c r="BD49" s="427"/>
      <c r="BE49" s="427"/>
      <c r="BF49" s="427"/>
      <c r="BG49" s="427"/>
      <c r="BH49" s="427"/>
      <c r="BI49" s="427"/>
      <c r="BJ49" s="427"/>
      <c r="BK49" s="427"/>
      <c r="BL49" s="427"/>
      <c r="BM49" s="427"/>
      <c r="BN49" s="427"/>
      <c r="BO49" s="427"/>
      <c r="BP49" s="427"/>
      <c r="BQ49" s="427"/>
      <c r="BR49" s="427"/>
      <c r="BS49" s="427"/>
      <c r="BT49" s="427"/>
      <c r="BU49" s="427"/>
      <c r="BV49" s="427"/>
      <c r="BW49" s="427"/>
      <c r="BX49" s="427"/>
      <c r="BY49" s="427"/>
      <c r="BZ49" s="427"/>
      <c r="CA49" s="427"/>
      <c r="CB49" s="427"/>
      <c r="CC49" s="427"/>
      <c r="CD49" s="427"/>
      <c r="CE49" s="436"/>
    </row>
    <row r="50" spans="2:83" ht="14.25" customHeight="1" x14ac:dyDescent="0.15">
      <c r="F50" s="102"/>
      <c r="G50" s="102"/>
      <c r="H50" s="102"/>
      <c r="I50" s="530" t="s">
        <v>208</v>
      </c>
      <c r="J50" s="531"/>
      <c r="K50" s="531"/>
      <c r="L50" s="531"/>
      <c r="M50" s="531"/>
      <c r="N50" s="532"/>
      <c r="O50" s="422" t="str">
        <f>$O$15</f>
        <v/>
      </c>
      <c r="P50" s="422"/>
      <c r="Q50" s="422"/>
      <c r="R50" s="422"/>
      <c r="S50" s="422"/>
      <c r="T50" s="422"/>
      <c r="U50" s="422"/>
      <c r="V50" s="422"/>
      <c r="W50" s="422"/>
      <c r="X50" s="422"/>
      <c r="Y50" s="422"/>
      <c r="Z50" s="422"/>
      <c r="AA50" s="422"/>
      <c r="AB50" s="422"/>
      <c r="AC50" s="422"/>
      <c r="AD50" s="422"/>
      <c r="AE50" s="423"/>
      <c r="AF50" s="423"/>
      <c r="AG50" s="423"/>
      <c r="AH50" s="423"/>
      <c r="AI50" s="395" t="str">
        <f>$AI$15</f>
        <v/>
      </c>
      <c r="AJ50" s="395"/>
      <c r="AK50" s="395"/>
      <c r="AL50" s="395"/>
      <c r="AM50" s="396" t="str">
        <f>$AM$15</f>
        <v/>
      </c>
      <c r="AN50" s="396"/>
      <c r="AO50" s="397"/>
      <c r="AP50" s="424" t="s">
        <v>186</v>
      </c>
      <c r="AQ50" s="424"/>
      <c r="AR50" s="424" t="str">
        <f>$AR$15</f>
        <v/>
      </c>
      <c r="AS50" s="424"/>
      <c r="AT50" s="424" t="s">
        <v>186</v>
      </c>
      <c r="AU50" s="424"/>
      <c r="AV50" s="426" t="str">
        <f>$AV$15</f>
        <v/>
      </c>
      <c r="AW50" s="427"/>
      <c r="AX50" s="395" t="str">
        <f>$AX$15</f>
        <v/>
      </c>
      <c r="AY50" s="395"/>
      <c r="AZ50" s="395"/>
      <c r="BA50" s="395"/>
      <c r="BB50" s="395"/>
      <c r="BC50" s="395"/>
      <c r="BD50" s="395"/>
      <c r="BE50" s="395"/>
      <c r="BF50" s="395"/>
      <c r="BG50" s="395"/>
      <c r="BH50" s="395"/>
      <c r="BI50" s="395"/>
      <c r="BJ50" s="395"/>
      <c r="BK50" s="395"/>
      <c r="BL50" s="395"/>
      <c r="BM50" s="395"/>
      <c r="BN50" s="395"/>
      <c r="BO50" s="395"/>
      <c r="BP50" s="387"/>
      <c r="BQ50" s="387"/>
      <c r="BR50" s="387"/>
      <c r="BS50" s="387"/>
      <c r="BT50" s="387"/>
      <c r="BU50" s="387"/>
      <c r="BV50" s="387"/>
      <c r="BW50" s="387"/>
      <c r="BX50" s="387"/>
      <c r="BY50" s="387"/>
      <c r="BZ50" s="387"/>
      <c r="CA50" s="387"/>
      <c r="CB50" s="387"/>
      <c r="CC50" s="387"/>
      <c r="CD50" s="387"/>
      <c r="CE50" s="388"/>
    </row>
    <row r="51" spans="2:83" ht="14.25" customHeight="1" x14ac:dyDescent="0.15">
      <c r="B51" s="103"/>
      <c r="C51" s="104"/>
      <c r="D51" s="104"/>
      <c r="E51" s="105"/>
      <c r="F51" s="102"/>
      <c r="G51" s="102"/>
      <c r="H51" s="102"/>
      <c r="I51" s="533"/>
      <c r="J51" s="534"/>
      <c r="K51" s="534"/>
      <c r="L51" s="534"/>
      <c r="M51" s="534"/>
      <c r="N51" s="535"/>
      <c r="O51" s="392" t="str">
        <f>$O$16</f>
        <v/>
      </c>
      <c r="P51" s="392"/>
      <c r="Q51" s="392"/>
      <c r="R51" s="392"/>
      <c r="S51" s="392"/>
      <c r="T51" s="392"/>
      <c r="U51" s="392"/>
      <c r="V51" s="392"/>
      <c r="W51" s="392"/>
      <c r="X51" s="392"/>
      <c r="Y51" s="392"/>
      <c r="Z51" s="392"/>
      <c r="AA51" s="392"/>
      <c r="AB51" s="392"/>
      <c r="AC51" s="392"/>
      <c r="AD51" s="392"/>
      <c r="AE51" s="392"/>
      <c r="AF51" s="392"/>
      <c r="AG51" s="392"/>
      <c r="AH51" s="392"/>
      <c r="AI51" s="395"/>
      <c r="AJ51" s="395"/>
      <c r="AK51" s="395"/>
      <c r="AL51" s="395"/>
      <c r="AM51" s="396"/>
      <c r="AN51" s="396"/>
      <c r="AO51" s="397"/>
      <c r="AP51" s="424"/>
      <c r="AQ51" s="424"/>
      <c r="AR51" s="424"/>
      <c r="AS51" s="424"/>
      <c r="AT51" s="424"/>
      <c r="AU51" s="424"/>
      <c r="AV51" s="426"/>
      <c r="AW51" s="427"/>
      <c r="AX51" s="395"/>
      <c r="AY51" s="395"/>
      <c r="AZ51" s="395"/>
      <c r="BA51" s="395"/>
      <c r="BB51" s="395"/>
      <c r="BC51" s="395"/>
      <c r="BD51" s="395"/>
      <c r="BE51" s="395"/>
      <c r="BF51" s="395"/>
      <c r="BG51" s="395"/>
      <c r="BH51" s="395"/>
      <c r="BI51" s="395"/>
      <c r="BJ51" s="395"/>
      <c r="BK51" s="395"/>
      <c r="BL51" s="395"/>
      <c r="BM51" s="395"/>
      <c r="BN51" s="395"/>
      <c r="BO51" s="395"/>
      <c r="BP51" s="387"/>
      <c r="BQ51" s="387"/>
      <c r="BR51" s="387"/>
      <c r="BS51" s="387"/>
      <c r="BT51" s="387"/>
      <c r="BU51" s="387"/>
      <c r="BV51" s="387"/>
      <c r="BW51" s="387"/>
      <c r="BX51" s="387"/>
      <c r="BY51" s="387"/>
      <c r="BZ51" s="387"/>
      <c r="CA51" s="387"/>
      <c r="CB51" s="387"/>
      <c r="CC51" s="387"/>
      <c r="CD51" s="387"/>
      <c r="CE51" s="388"/>
    </row>
    <row r="52" spans="2:83" ht="14.25" customHeight="1" x14ac:dyDescent="0.15">
      <c r="B52" s="414" t="s">
        <v>188</v>
      </c>
      <c r="C52" s="415"/>
      <c r="D52" s="415"/>
      <c r="E52" s="416"/>
      <c r="F52" s="102"/>
      <c r="G52" s="102"/>
      <c r="H52" s="102"/>
      <c r="I52" s="533"/>
      <c r="J52" s="534"/>
      <c r="K52" s="534"/>
      <c r="L52" s="534"/>
      <c r="M52" s="534"/>
      <c r="N52" s="53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6"/>
      <c r="AN52" s="396"/>
      <c r="AO52" s="397"/>
      <c r="AP52" s="424"/>
      <c r="AQ52" s="424"/>
      <c r="AR52" s="424"/>
      <c r="AS52" s="424"/>
      <c r="AT52" s="424"/>
      <c r="AU52" s="424"/>
      <c r="AV52" s="426"/>
      <c r="AW52" s="427"/>
      <c r="AX52" s="395"/>
      <c r="AY52" s="395"/>
      <c r="AZ52" s="395"/>
      <c r="BA52" s="395"/>
      <c r="BB52" s="395"/>
      <c r="BC52" s="395"/>
      <c r="BD52" s="395"/>
      <c r="BE52" s="395"/>
      <c r="BF52" s="395"/>
      <c r="BG52" s="395"/>
      <c r="BH52" s="395"/>
      <c r="BI52" s="395"/>
      <c r="BJ52" s="395"/>
      <c r="BK52" s="395"/>
      <c r="BL52" s="395"/>
      <c r="BM52" s="395"/>
      <c r="BN52" s="395"/>
      <c r="BO52" s="395"/>
      <c r="BP52" s="387"/>
      <c r="BQ52" s="387"/>
      <c r="BR52" s="387"/>
      <c r="BS52" s="387"/>
      <c r="BT52" s="387"/>
      <c r="BU52" s="387"/>
      <c r="BV52" s="387"/>
      <c r="BW52" s="387"/>
      <c r="BX52" s="387"/>
      <c r="BY52" s="387"/>
      <c r="BZ52" s="387"/>
      <c r="CA52" s="387"/>
      <c r="CB52" s="387"/>
      <c r="CC52" s="387"/>
      <c r="CD52" s="387"/>
      <c r="CE52" s="388"/>
    </row>
    <row r="53" spans="2:83" ht="14.25" customHeight="1" x14ac:dyDescent="0.15">
      <c r="B53" s="417"/>
      <c r="C53" s="415"/>
      <c r="D53" s="415"/>
      <c r="E53" s="416"/>
      <c r="F53" s="102"/>
      <c r="G53" s="102"/>
      <c r="H53" s="102"/>
      <c r="I53" s="533"/>
      <c r="J53" s="534"/>
      <c r="K53" s="534"/>
      <c r="L53" s="534"/>
      <c r="M53" s="534"/>
      <c r="N53" s="535"/>
      <c r="O53" s="422" t="str">
        <f>$O$18</f>
        <v/>
      </c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2"/>
      <c r="AA53" s="422"/>
      <c r="AB53" s="422"/>
      <c r="AC53" s="422"/>
      <c r="AD53" s="422"/>
      <c r="AE53" s="423"/>
      <c r="AF53" s="423"/>
      <c r="AG53" s="423"/>
      <c r="AH53" s="423"/>
      <c r="AI53" s="395" t="str">
        <f>$AI$18</f>
        <v/>
      </c>
      <c r="AJ53" s="395"/>
      <c r="AK53" s="395"/>
      <c r="AL53" s="395"/>
      <c r="AM53" s="396" t="str">
        <f>$AM$18</f>
        <v/>
      </c>
      <c r="AN53" s="396"/>
      <c r="AO53" s="397"/>
      <c r="AP53" s="424" t="s">
        <v>186</v>
      </c>
      <c r="AQ53" s="424"/>
      <c r="AR53" s="424" t="str">
        <f>$AR$18</f>
        <v/>
      </c>
      <c r="AS53" s="424"/>
      <c r="AT53" s="424" t="s">
        <v>186</v>
      </c>
      <c r="AU53" s="424"/>
      <c r="AV53" s="426" t="str">
        <f>$AV$18</f>
        <v/>
      </c>
      <c r="AW53" s="427"/>
      <c r="AX53" s="395" t="str">
        <f>$AX$18</f>
        <v/>
      </c>
      <c r="AY53" s="395"/>
      <c r="AZ53" s="395"/>
      <c r="BA53" s="395"/>
      <c r="BB53" s="395"/>
      <c r="BC53" s="395"/>
      <c r="BD53" s="395"/>
      <c r="BE53" s="395"/>
      <c r="BF53" s="395"/>
      <c r="BG53" s="395"/>
      <c r="BH53" s="395"/>
      <c r="BI53" s="395"/>
      <c r="BJ53" s="395"/>
      <c r="BK53" s="395"/>
      <c r="BL53" s="395"/>
      <c r="BM53" s="395"/>
      <c r="BN53" s="395"/>
      <c r="BO53" s="395"/>
      <c r="BP53" s="387"/>
      <c r="BQ53" s="387"/>
      <c r="BR53" s="387"/>
      <c r="BS53" s="387"/>
      <c r="BT53" s="387"/>
      <c r="BU53" s="387"/>
      <c r="BV53" s="387"/>
      <c r="BW53" s="387"/>
      <c r="BX53" s="387"/>
      <c r="BY53" s="387"/>
      <c r="BZ53" s="387"/>
      <c r="CA53" s="387"/>
      <c r="CB53" s="387"/>
      <c r="CC53" s="387"/>
      <c r="CD53" s="387"/>
      <c r="CE53" s="388"/>
    </row>
    <row r="54" spans="2:83" ht="14.25" customHeight="1" x14ac:dyDescent="0.15">
      <c r="B54" s="417"/>
      <c r="C54" s="415"/>
      <c r="D54" s="415"/>
      <c r="E54" s="416"/>
      <c r="F54" s="102"/>
      <c r="G54" s="102"/>
      <c r="H54" s="102"/>
      <c r="I54" s="533"/>
      <c r="J54" s="534"/>
      <c r="K54" s="534"/>
      <c r="L54" s="534"/>
      <c r="M54" s="534"/>
      <c r="N54" s="535"/>
      <c r="O54" s="392" t="str">
        <f>$O$19</f>
        <v/>
      </c>
      <c r="P54" s="392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5"/>
      <c r="AJ54" s="395"/>
      <c r="AK54" s="395"/>
      <c r="AL54" s="395"/>
      <c r="AM54" s="396"/>
      <c r="AN54" s="396"/>
      <c r="AO54" s="397"/>
      <c r="AP54" s="424"/>
      <c r="AQ54" s="424"/>
      <c r="AR54" s="424"/>
      <c r="AS54" s="424"/>
      <c r="AT54" s="424"/>
      <c r="AU54" s="424"/>
      <c r="AV54" s="426"/>
      <c r="AW54" s="427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87"/>
      <c r="BQ54" s="387"/>
      <c r="BR54" s="387"/>
      <c r="BS54" s="387"/>
      <c r="BT54" s="387"/>
      <c r="BU54" s="387"/>
      <c r="BV54" s="387"/>
      <c r="BW54" s="387"/>
      <c r="BX54" s="387"/>
      <c r="BY54" s="387"/>
      <c r="BZ54" s="387"/>
      <c r="CA54" s="387"/>
      <c r="CB54" s="387"/>
      <c r="CC54" s="387"/>
      <c r="CD54" s="387"/>
      <c r="CE54" s="388"/>
    </row>
    <row r="55" spans="2:83" ht="14.25" customHeight="1" x14ac:dyDescent="0.15">
      <c r="B55" s="417"/>
      <c r="C55" s="415"/>
      <c r="D55" s="415"/>
      <c r="E55" s="416"/>
      <c r="F55" s="102"/>
      <c r="G55" s="102"/>
      <c r="H55" s="102"/>
      <c r="I55" s="536"/>
      <c r="J55" s="537"/>
      <c r="K55" s="537"/>
      <c r="L55" s="537"/>
      <c r="M55" s="537"/>
      <c r="N55" s="538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395"/>
      <c r="AL55" s="395"/>
      <c r="AM55" s="396"/>
      <c r="AN55" s="396"/>
      <c r="AO55" s="397"/>
      <c r="AP55" s="424"/>
      <c r="AQ55" s="424"/>
      <c r="AR55" s="424"/>
      <c r="AS55" s="424"/>
      <c r="AT55" s="424"/>
      <c r="AU55" s="424"/>
      <c r="AV55" s="426"/>
      <c r="AW55" s="427"/>
      <c r="AX55" s="395"/>
      <c r="AY55" s="395"/>
      <c r="AZ55" s="395"/>
      <c r="BA55" s="395"/>
      <c r="BB55" s="395"/>
      <c r="BC55" s="395"/>
      <c r="BD55" s="395"/>
      <c r="BE55" s="395"/>
      <c r="BF55" s="395"/>
      <c r="BG55" s="395"/>
      <c r="BH55" s="395"/>
      <c r="BI55" s="395"/>
      <c r="BJ55" s="395"/>
      <c r="BK55" s="395"/>
      <c r="BL55" s="395"/>
      <c r="BM55" s="395"/>
      <c r="BN55" s="395"/>
      <c r="BO55" s="395"/>
      <c r="BP55" s="387"/>
      <c r="BQ55" s="387"/>
      <c r="BR55" s="387"/>
      <c r="BS55" s="387"/>
      <c r="BT55" s="387"/>
      <c r="BU55" s="387"/>
      <c r="BV55" s="387"/>
      <c r="BW55" s="387"/>
      <c r="BX55" s="387"/>
      <c r="BY55" s="387"/>
      <c r="BZ55" s="387"/>
      <c r="CA55" s="387"/>
      <c r="CB55" s="387"/>
      <c r="CC55" s="387"/>
      <c r="CD55" s="387"/>
      <c r="CE55" s="388"/>
    </row>
    <row r="56" spans="2:83" ht="14.25" customHeight="1" x14ac:dyDescent="0.15">
      <c r="B56" s="417"/>
      <c r="C56" s="415"/>
      <c r="D56" s="415"/>
      <c r="E56" s="416"/>
      <c r="F56" s="102"/>
      <c r="G56" s="102"/>
      <c r="H56" s="102"/>
      <c r="I56" s="530" t="s">
        <v>209</v>
      </c>
      <c r="J56" s="531"/>
      <c r="K56" s="531"/>
      <c r="L56" s="531"/>
      <c r="M56" s="531"/>
      <c r="N56" s="532"/>
      <c r="O56" s="422" t="str">
        <f>$O$21</f>
        <v/>
      </c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3"/>
      <c r="AF56" s="423"/>
      <c r="AG56" s="423"/>
      <c r="AH56" s="423"/>
      <c r="AI56" s="395" t="str">
        <f>$AI$21</f>
        <v/>
      </c>
      <c r="AJ56" s="395"/>
      <c r="AK56" s="395"/>
      <c r="AL56" s="395"/>
      <c r="AM56" s="396" t="str">
        <f>$AM$21</f>
        <v/>
      </c>
      <c r="AN56" s="396"/>
      <c r="AO56" s="397"/>
      <c r="AP56" s="424" t="s">
        <v>186</v>
      </c>
      <c r="AQ56" s="424"/>
      <c r="AR56" s="424" t="str">
        <f>$AR$21</f>
        <v/>
      </c>
      <c r="AS56" s="424"/>
      <c r="AT56" s="424" t="s">
        <v>186</v>
      </c>
      <c r="AU56" s="424"/>
      <c r="AV56" s="426" t="str">
        <f>$AV$21</f>
        <v/>
      </c>
      <c r="AW56" s="427"/>
      <c r="AX56" s="395" t="str">
        <f>$AX$21</f>
        <v/>
      </c>
      <c r="AY56" s="395"/>
      <c r="AZ56" s="395"/>
      <c r="BA56" s="395"/>
      <c r="BB56" s="395"/>
      <c r="BC56" s="395"/>
      <c r="BD56" s="395"/>
      <c r="BE56" s="395"/>
      <c r="BF56" s="395"/>
      <c r="BG56" s="395"/>
      <c r="BH56" s="395"/>
      <c r="BI56" s="395"/>
      <c r="BJ56" s="395"/>
      <c r="BK56" s="395"/>
      <c r="BL56" s="395"/>
      <c r="BM56" s="395"/>
      <c r="BN56" s="395"/>
      <c r="BO56" s="395"/>
      <c r="BP56" s="387"/>
      <c r="BQ56" s="387"/>
      <c r="BR56" s="387"/>
      <c r="BS56" s="387"/>
      <c r="BT56" s="387"/>
      <c r="BU56" s="387"/>
      <c r="BV56" s="387"/>
      <c r="BW56" s="387"/>
      <c r="BX56" s="387"/>
      <c r="BY56" s="387"/>
      <c r="BZ56" s="387"/>
      <c r="CA56" s="387"/>
      <c r="CB56" s="387"/>
      <c r="CC56" s="387"/>
      <c r="CD56" s="387"/>
      <c r="CE56" s="388"/>
    </row>
    <row r="57" spans="2:83" ht="14.25" customHeight="1" x14ac:dyDescent="0.15">
      <c r="B57" s="417"/>
      <c r="C57" s="415"/>
      <c r="D57" s="415"/>
      <c r="E57" s="416"/>
      <c r="F57" s="102"/>
      <c r="G57" s="102"/>
      <c r="H57" s="102"/>
      <c r="I57" s="533"/>
      <c r="J57" s="534"/>
      <c r="K57" s="534"/>
      <c r="L57" s="534"/>
      <c r="M57" s="534"/>
      <c r="N57" s="535"/>
      <c r="O57" s="392" t="str">
        <f>$O$22</f>
        <v/>
      </c>
      <c r="P57" s="392"/>
      <c r="Q57" s="392"/>
      <c r="R57" s="392"/>
      <c r="S57" s="392"/>
      <c r="T57" s="392"/>
      <c r="U57" s="392"/>
      <c r="V57" s="392"/>
      <c r="W57" s="392"/>
      <c r="X57" s="392"/>
      <c r="Y57" s="392"/>
      <c r="Z57" s="392"/>
      <c r="AA57" s="392"/>
      <c r="AB57" s="392"/>
      <c r="AC57" s="392"/>
      <c r="AD57" s="392"/>
      <c r="AE57" s="392"/>
      <c r="AF57" s="392"/>
      <c r="AG57" s="392"/>
      <c r="AH57" s="392"/>
      <c r="AI57" s="395"/>
      <c r="AJ57" s="395"/>
      <c r="AK57" s="395"/>
      <c r="AL57" s="395"/>
      <c r="AM57" s="396"/>
      <c r="AN57" s="396"/>
      <c r="AO57" s="397"/>
      <c r="AP57" s="424"/>
      <c r="AQ57" s="424"/>
      <c r="AR57" s="424"/>
      <c r="AS57" s="424"/>
      <c r="AT57" s="424"/>
      <c r="AU57" s="424"/>
      <c r="AV57" s="426"/>
      <c r="AW57" s="427"/>
      <c r="AX57" s="395"/>
      <c r="AY57" s="395"/>
      <c r="AZ57" s="395"/>
      <c r="BA57" s="395"/>
      <c r="BB57" s="395"/>
      <c r="BC57" s="395"/>
      <c r="BD57" s="395"/>
      <c r="BE57" s="395"/>
      <c r="BF57" s="395"/>
      <c r="BG57" s="395"/>
      <c r="BH57" s="395"/>
      <c r="BI57" s="395"/>
      <c r="BJ57" s="395"/>
      <c r="BK57" s="395"/>
      <c r="BL57" s="395"/>
      <c r="BM57" s="395"/>
      <c r="BN57" s="395"/>
      <c r="BO57" s="395"/>
      <c r="BP57" s="387"/>
      <c r="BQ57" s="387"/>
      <c r="BR57" s="387"/>
      <c r="BS57" s="387"/>
      <c r="BT57" s="387"/>
      <c r="BU57" s="387"/>
      <c r="BV57" s="387"/>
      <c r="BW57" s="387"/>
      <c r="BX57" s="387"/>
      <c r="BY57" s="387"/>
      <c r="BZ57" s="387"/>
      <c r="CA57" s="387"/>
      <c r="CB57" s="387"/>
      <c r="CC57" s="387"/>
      <c r="CD57" s="387"/>
      <c r="CE57" s="388"/>
    </row>
    <row r="58" spans="2:83" ht="14.25" customHeight="1" x14ac:dyDescent="0.15">
      <c r="B58" s="417"/>
      <c r="C58" s="415"/>
      <c r="D58" s="415"/>
      <c r="E58" s="416"/>
      <c r="F58" s="102"/>
      <c r="G58" s="102"/>
      <c r="H58" s="102"/>
      <c r="I58" s="533"/>
      <c r="J58" s="534"/>
      <c r="K58" s="534"/>
      <c r="L58" s="534"/>
      <c r="M58" s="534"/>
      <c r="N58" s="53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  <c r="AC58" s="395"/>
      <c r="AD58" s="395"/>
      <c r="AE58" s="395"/>
      <c r="AF58" s="395"/>
      <c r="AG58" s="395"/>
      <c r="AH58" s="395"/>
      <c r="AI58" s="395"/>
      <c r="AJ58" s="395"/>
      <c r="AK58" s="395"/>
      <c r="AL58" s="395"/>
      <c r="AM58" s="396"/>
      <c r="AN58" s="396"/>
      <c r="AO58" s="397"/>
      <c r="AP58" s="424"/>
      <c r="AQ58" s="424"/>
      <c r="AR58" s="424"/>
      <c r="AS58" s="424"/>
      <c r="AT58" s="424"/>
      <c r="AU58" s="424"/>
      <c r="AV58" s="426"/>
      <c r="AW58" s="427"/>
      <c r="AX58" s="395"/>
      <c r="AY58" s="395"/>
      <c r="AZ58" s="395"/>
      <c r="BA58" s="395"/>
      <c r="BB58" s="395"/>
      <c r="BC58" s="395"/>
      <c r="BD58" s="395"/>
      <c r="BE58" s="395"/>
      <c r="BF58" s="395"/>
      <c r="BG58" s="395"/>
      <c r="BH58" s="395"/>
      <c r="BI58" s="395"/>
      <c r="BJ58" s="395"/>
      <c r="BK58" s="395"/>
      <c r="BL58" s="395"/>
      <c r="BM58" s="395"/>
      <c r="BN58" s="395"/>
      <c r="BO58" s="395"/>
      <c r="BP58" s="387"/>
      <c r="BQ58" s="387"/>
      <c r="BR58" s="387"/>
      <c r="BS58" s="387"/>
      <c r="BT58" s="387"/>
      <c r="BU58" s="387"/>
      <c r="BV58" s="387"/>
      <c r="BW58" s="387"/>
      <c r="BX58" s="387"/>
      <c r="BY58" s="387"/>
      <c r="BZ58" s="387"/>
      <c r="CA58" s="387"/>
      <c r="CB58" s="387"/>
      <c r="CC58" s="387"/>
      <c r="CD58" s="387"/>
      <c r="CE58" s="388"/>
    </row>
    <row r="59" spans="2:83" ht="14.25" customHeight="1" x14ac:dyDescent="0.15">
      <c r="B59" s="418"/>
      <c r="C59" s="419"/>
      <c r="D59" s="419"/>
      <c r="E59" s="420"/>
      <c r="F59" s="102"/>
      <c r="G59" s="102"/>
      <c r="H59" s="102"/>
      <c r="I59" s="533"/>
      <c r="J59" s="534"/>
      <c r="K59" s="534"/>
      <c r="L59" s="534"/>
      <c r="M59" s="534"/>
      <c r="N59" s="535"/>
      <c r="O59" s="422" t="str">
        <f>$O$24</f>
        <v/>
      </c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3"/>
      <c r="AF59" s="423"/>
      <c r="AG59" s="423"/>
      <c r="AH59" s="423"/>
      <c r="AI59" s="395" t="str">
        <f>$AI$24</f>
        <v/>
      </c>
      <c r="AJ59" s="395"/>
      <c r="AK59" s="395"/>
      <c r="AL59" s="395"/>
      <c r="AM59" s="396" t="str">
        <f>$AM$24</f>
        <v/>
      </c>
      <c r="AN59" s="396"/>
      <c r="AO59" s="397"/>
      <c r="AP59" s="424" t="s">
        <v>186</v>
      </c>
      <c r="AQ59" s="424"/>
      <c r="AR59" s="424" t="str">
        <f>$AR$24</f>
        <v/>
      </c>
      <c r="AS59" s="424"/>
      <c r="AT59" s="424" t="s">
        <v>186</v>
      </c>
      <c r="AU59" s="424"/>
      <c r="AV59" s="426" t="str">
        <f>$AV$24</f>
        <v/>
      </c>
      <c r="AW59" s="427"/>
      <c r="AX59" s="395" t="str">
        <f>$AX$24</f>
        <v/>
      </c>
      <c r="AY59" s="395"/>
      <c r="AZ59" s="395"/>
      <c r="BA59" s="395"/>
      <c r="BB59" s="395"/>
      <c r="BC59" s="395"/>
      <c r="BD59" s="395"/>
      <c r="BE59" s="395"/>
      <c r="BF59" s="395"/>
      <c r="BG59" s="395"/>
      <c r="BH59" s="395"/>
      <c r="BI59" s="395"/>
      <c r="BJ59" s="395"/>
      <c r="BK59" s="395"/>
      <c r="BL59" s="395"/>
      <c r="BM59" s="395"/>
      <c r="BN59" s="395"/>
      <c r="BO59" s="395"/>
      <c r="BP59" s="387"/>
      <c r="BQ59" s="387"/>
      <c r="BR59" s="387"/>
      <c r="BS59" s="387"/>
      <c r="BT59" s="387"/>
      <c r="BU59" s="387"/>
      <c r="BV59" s="387"/>
      <c r="BW59" s="387"/>
      <c r="BX59" s="387"/>
      <c r="BY59" s="387"/>
      <c r="BZ59" s="387"/>
      <c r="CA59" s="387"/>
      <c r="CB59" s="387"/>
      <c r="CC59" s="387"/>
      <c r="CD59" s="387"/>
      <c r="CE59" s="388"/>
    </row>
    <row r="60" spans="2:83" ht="14.25" customHeight="1" x14ac:dyDescent="0.15">
      <c r="B60" s="106"/>
      <c r="C60" s="107" t="s">
        <v>16</v>
      </c>
      <c r="D60" s="107"/>
      <c r="E60" s="108" t="s">
        <v>17</v>
      </c>
      <c r="F60" s="102"/>
      <c r="G60" s="102"/>
      <c r="H60" s="102"/>
      <c r="I60" s="533"/>
      <c r="J60" s="534"/>
      <c r="K60" s="534"/>
      <c r="L60" s="534"/>
      <c r="M60" s="534"/>
      <c r="N60" s="535"/>
      <c r="O60" s="392" t="str">
        <f>$O$25</f>
        <v/>
      </c>
      <c r="P60" s="392"/>
      <c r="Q60" s="392"/>
      <c r="R60" s="392"/>
      <c r="S60" s="392"/>
      <c r="T60" s="392"/>
      <c r="U60" s="392"/>
      <c r="V60" s="392"/>
      <c r="W60" s="392"/>
      <c r="X60" s="392"/>
      <c r="Y60" s="392"/>
      <c r="Z60" s="392"/>
      <c r="AA60" s="392"/>
      <c r="AB60" s="392"/>
      <c r="AC60" s="392"/>
      <c r="AD60" s="392"/>
      <c r="AE60" s="392"/>
      <c r="AF60" s="392"/>
      <c r="AG60" s="392"/>
      <c r="AH60" s="392"/>
      <c r="AI60" s="395"/>
      <c r="AJ60" s="395"/>
      <c r="AK60" s="395"/>
      <c r="AL60" s="395"/>
      <c r="AM60" s="396"/>
      <c r="AN60" s="396"/>
      <c r="AO60" s="397"/>
      <c r="AP60" s="424"/>
      <c r="AQ60" s="424"/>
      <c r="AR60" s="424"/>
      <c r="AS60" s="424"/>
      <c r="AT60" s="424"/>
      <c r="AU60" s="424"/>
      <c r="AV60" s="426"/>
      <c r="AW60" s="427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87"/>
      <c r="BQ60" s="387"/>
      <c r="BR60" s="387"/>
      <c r="BS60" s="387"/>
      <c r="BT60" s="387"/>
      <c r="BU60" s="387"/>
      <c r="BV60" s="387"/>
      <c r="BW60" s="387"/>
      <c r="BX60" s="387"/>
      <c r="BY60" s="387"/>
      <c r="BZ60" s="387"/>
      <c r="CA60" s="387"/>
      <c r="CB60" s="387"/>
      <c r="CC60" s="387"/>
      <c r="CD60" s="387"/>
      <c r="CE60" s="388"/>
    </row>
    <row r="61" spans="2:83" ht="14.25" customHeight="1" x14ac:dyDescent="0.15">
      <c r="B61" s="398"/>
      <c r="C61" s="399"/>
      <c r="D61" s="399"/>
      <c r="E61" s="400"/>
      <c r="F61" s="102"/>
      <c r="G61" s="102"/>
      <c r="H61" s="102"/>
      <c r="I61" s="560"/>
      <c r="J61" s="561"/>
      <c r="K61" s="561"/>
      <c r="L61" s="561"/>
      <c r="M61" s="561"/>
      <c r="N61" s="562"/>
      <c r="O61" s="394"/>
      <c r="P61" s="394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4"/>
      <c r="AD61" s="394"/>
      <c r="AE61" s="394"/>
      <c r="AF61" s="394"/>
      <c r="AG61" s="394"/>
      <c r="AH61" s="394"/>
      <c r="AI61" s="394"/>
      <c r="AJ61" s="394"/>
      <c r="AK61" s="394"/>
      <c r="AL61" s="394"/>
      <c r="AM61" s="430"/>
      <c r="AN61" s="430"/>
      <c r="AO61" s="431"/>
      <c r="AP61" s="425"/>
      <c r="AQ61" s="425"/>
      <c r="AR61" s="425"/>
      <c r="AS61" s="425"/>
      <c r="AT61" s="425"/>
      <c r="AU61" s="425"/>
      <c r="AV61" s="428"/>
      <c r="AW61" s="429"/>
      <c r="AX61" s="394"/>
      <c r="AY61" s="394"/>
      <c r="AZ61" s="394"/>
      <c r="BA61" s="394"/>
      <c r="BB61" s="394"/>
      <c r="BC61" s="394"/>
      <c r="BD61" s="394"/>
      <c r="BE61" s="394"/>
      <c r="BF61" s="394"/>
      <c r="BG61" s="394"/>
      <c r="BH61" s="394"/>
      <c r="BI61" s="394"/>
      <c r="BJ61" s="394"/>
      <c r="BK61" s="394"/>
      <c r="BL61" s="394"/>
      <c r="BM61" s="394"/>
      <c r="BN61" s="394"/>
      <c r="BO61" s="394"/>
      <c r="BP61" s="389"/>
      <c r="BQ61" s="389"/>
      <c r="BR61" s="389"/>
      <c r="BS61" s="389"/>
      <c r="BT61" s="389"/>
      <c r="BU61" s="389"/>
      <c r="BV61" s="389"/>
      <c r="BW61" s="389"/>
      <c r="BX61" s="389"/>
      <c r="BY61" s="389"/>
      <c r="BZ61" s="389"/>
      <c r="CA61" s="389"/>
      <c r="CB61" s="389"/>
      <c r="CC61" s="389"/>
      <c r="CD61" s="389"/>
      <c r="CE61" s="390"/>
    </row>
    <row r="62" spans="2:83" ht="14.25" customHeight="1" x14ac:dyDescent="0.15">
      <c r="B62" s="401"/>
      <c r="C62" s="402"/>
      <c r="D62" s="402"/>
      <c r="E62" s="403"/>
      <c r="F62" s="102"/>
      <c r="G62" s="102"/>
      <c r="H62" s="102"/>
      <c r="I62" s="102"/>
      <c r="J62" s="102"/>
      <c r="K62" s="102"/>
    </row>
    <row r="63" spans="2:83" ht="14.25" customHeight="1" x14ac:dyDescent="0.15">
      <c r="B63" s="404"/>
      <c r="C63" s="405"/>
      <c r="D63" s="405"/>
      <c r="E63" s="406"/>
      <c r="L63" s="111" t="s">
        <v>189</v>
      </c>
      <c r="U63" s="111"/>
    </row>
    <row r="64" spans="2:83" ht="14.25" customHeight="1" x14ac:dyDescent="0.15"/>
    <row r="65" spans="1:83" ht="14.25" customHeight="1" x14ac:dyDescent="0.15">
      <c r="Q65" s="111"/>
      <c r="S65" s="112" t="s">
        <v>14</v>
      </c>
      <c r="T65" s="402">
        <f>入力シート!$E$15</f>
        <v>0</v>
      </c>
      <c r="U65" s="402"/>
      <c r="V65" s="402" t="s">
        <v>15</v>
      </c>
      <c r="W65" s="402"/>
      <c r="X65" s="402">
        <f>入力シート!$G$15</f>
        <v>0</v>
      </c>
      <c r="Y65" s="402"/>
      <c r="Z65" s="402" t="s">
        <v>16</v>
      </c>
      <c r="AA65" s="402"/>
      <c r="AB65" s="402">
        <f>入力シート!$I$15</f>
        <v>0</v>
      </c>
      <c r="AC65" s="402"/>
      <c r="AD65" s="402" t="s">
        <v>17</v>
      </c>
      <c r="AE65" s="402"/>
      <c r="AP65" s="379"/>
      <c r="AQ65" s="380"/>
      <c r="AR65" s="380"/>
      <c r="AS65" s="380"/>
      <c r="AT65" s="380"/>
      <c r="AU65" s="380"/>
      <c r="AV65" s="380"/>
      <c r="AW65" s="380"/>
      <c r="AX65" s="380"/>
      <c r="AY65" s="380"/>
      <c r="AZ65" s="380"/>
      <c r="BA65" s="382"/>
      <c r="BB65" s="383"/>
      <c r="BC65" s="383"/>
      <c r="BD65" s="383"/>
      <c r="BE65" s="383"/>
      <c r="BF65" s="383"/>
      <c r="BG65" s="383"/>
      <c r="BH65" s="383"/>
      <c r="BI65" s="383"/>
      <c r="BJ65" s="383"/>
      <c r="BK65" s="383"/>
      <c r="BL65" s="383"/>
      <c r="BM65" s="383"/>
      <c r="BN65" s="383"/>
      <c r="BO65" s="383"/>
      <c r="BP65" s="383"/>
      <c r="BQ65" s="383"/>
      <c r="BR65" s="383"/>
      <c r="BS65" s="383"/>
      <c r="BT65" s="383"/>
      <c r="BU65" s="383"/>
      <c r="BV65" s="383"/>
      <c r="BW65" s="383"/>
      <c r="BX65" s="383"/>
      <c r="BY65" s="383"/>
      <c r="BZ65" s="383"/>
      <c r="CA65" s="383"/>
      <c r="CB65" s="379"/>
      <c r="CC65" s="380"/>
      <c r="CD65" s="380"/>
      <c r="CE65" s="380"/>
    </row>
    <row r="66" spans="1:83" ht="14.25" customHeight="1" x14ac:dyDescent="0.15">
      <c r="AP66" s="380"/>
      <c r="AQ66" s="380"/>
      <c r="AR66" s="380"/>
      <c r="AS66" s="380"/>
      <c r="AT66" s="380"/>
      <c r="AU66" s="380"/>
      <c r="AV66" s="380"/>
      <c r="AW66" s="380"/>
      <c r="AX66" s="380"/>
      <c r="AY66" s="380"/>
      <c r="AZ66" s="380"/>
      <c r="BA66" s="383"/>
      <c r="BB66" s="383"/>
      <c r="BC66" s="383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383"/>
      <c r="BT66" s="383"/>
      <c r="BU66" s="383"/>
      <c r="BV66" s="383"/>
      <c r="BW66" s="383"/>
      <c r="BX66" s="383"/>
      <c r="BY66" s="383"/>
      <c r="BZ66" s="383"/>
      <c r="CA66" s="383"/>
      <c r="CB66" s="380"/>
      <c r="CC66" s="380"/>
      <c r="CD66" s="380"/>
      <c r="CE66" s="380"/>
    </row>
    <row r="67" spans="1:83" ht="14.25" customHeight="1" x14ac:dyDescent="0.15">
      <c r="I67" s="111" t="str">
        <f>I32</f>
        <v>第51回全国高等学校選抜バドミントン大会実行委員会事務局　御中</v>
      </c>
    </row>
    <row r="68" spans="1:83" ht="14.25" customHeight="1" x14ac:dyDescent="0.15">
      <c r="L68" s="111"/>
      <c r="AP68" s="379" t="s">
        <v>191</v>
      </c>
      <c r="AQ68" s="380"/>
      <c r="AR68" s="380"/>
      <c r="AS68" s="380"/>
      <c r="AT68" s="380"/>
      <c r="AU68" s="380"/>
      <c r="AV68" s="380"/>
      <c r="AW68" s="380"/>
      <c r="AX68" s="380"/>
      <c r="AY68" s="380"/>
      <c r="AZ68" s="380"/>
      <c r="BA68" s="382" t="str">
        <f>入力シート!$D$25&amp;"　"&amp;入力シート!$F$25</f>
        <v>　</v>
      </c>
      <c r="BB68" s="383"/>
      <c r="BC68" s="383"/>
      <c r="BD68" s="383"/>
      <c r="BE68" s="383"/>
      <c r="BF68" s="383"/>
      <c r="BG68" s="383"/>
      <c r="BH68" s="383"/>
      <c r="BI68" s="383"/>
      <c r="BJ68" s="383"/>
      <c r="BK68" s="383"/>
      <c r="BL68" s="383"/>
      <c r="BM68" s="383"/>
      <c r="BN68" s="383"/>
      <c r="BO68" s="383"/>
      <c r="BP68" s="383"/>
      <c r="BQ68" s="383"/>
      <c r="BR68" s="383"/>
      <c r="BS68" s="383"/>
      <c r="BT68" s="383"/>
      <c r="BU68" s="383"/>
      <c r="BV68" s="383"/>
      <c r="BW68" s="383"/>
      <c r="BX68" s="383"/>
      <c r="BY68" s="383"/>
      <c r="BZ68" s="383"/>
      <c r="CA68" s="383"/>
      <c r="CB68" s="379" t="s">
        <v>167</v>
      </c>
      <c r="CC68" s="380"/>
      <c r="CD68" s="380"/>
      <c r="CE68" s="380"/>
    </row>
    <row r="69" spans="1:83" ht="14.25" customHeight="1" x14ac:dyDescent="0.15">
      <c r="AP69" s="381"/>
      <c r="AQ69" s="381"/>
      <c r="AR69" s="381"/>
      <c r="AS69" s="381"/>
      <c r="AT69" s="381"/>
      <c r="AU69" s="381"/>
      <c r="AV69" s="381"/>
      <c r="AW69" s="381"/>
      <c r="AX69" s="381"/>
      <c r="AY69" s="381"/>
      <c r="AZ69" s="381"/>
      <c r="BA69" s="384"/>
      <c r="BB69" s="384"/>
      <c r="BC69" s="384"/>
      <c r="BD69" s="384"/>
      <c r="BE69" s="384"/>
      <c r="BF69" s="384"/>
      <c r="BG69" s="384"/>
      <c r="BH69" s="384"/>
      <c r="BI69" s="384"/>
      <c r="BJ69" s="384"/>
      <c r="BK69" s="384"/>
      <c r="BL69" s="384"/>
      <c r="BM69" s="384"/>
      <c r="BN69" s="384"/>
      <c r="BO69" s="384"/>
      <c r="BP69" s="384"/>
      <c r="BQ69" s="384"/>
      <c r="BR69" s="384"/>
      <c r="BS69" s="384"/>
      <c r="BT69" s="384"/>
      <c r="BU69" s="384"/>
      <c r="BV69" s="384"/>
      <c r="BW69" s="384"/>
      <c r="BX69" s="384"/>
      <c r="BY69" s="384"/>
      <c r="BZ69" s="384"/>
      <c r="CA69" s="384"/>
      <c r="CB69" s="381"/>
      <c r="CC69" s="381"/>
      <c r="CD69" s="381"/>
      <c r="CE69" s="381"/>
    </row>
    <row r="70" spans="1:83" ht="1.35" customHeight="1" x14ac:dyDescent="0.15"/>
    <row r="71" spans="1:83" ht="20.25" customHeight="1" x14ac:dyDescent="0.15">
      <c r="A71" s="564" t="s">
        <v>195</v>
      </c>
      <c r="B71" s="564"/>
      <c r="C71" s="564"/>
      <c r="D71" s="564"/>
      <c r="F71" s="462" t="s">
        <v>169</v>
      </c>
      <c r="G71" s="463"/>
      <c r="H71" s="463"/>
      <c r="I71" s="464"/>
      <c r="J71" s="464"/>
      <c r="K71" s="464"/>
      <c r="L71" s="464"/>
      <c r="M71" s="220"/>
      <c r="N71" s="464" t="str">
        <f>$N$1</f>
        <v>岩手県</v>
      </c>
      <c r="O71" s="464"/>
      <c r="P71" s="464"/>
      <c r="Q71" s="464"/>
      <c r="R71" s="464"/>
      <c r="S71" s="220"/>
      <c r="T71" s="220"/>
      <c r="U71" s="286"/>
      <c r="V71" s="469" t="str">
        <f>$V$1</f>
        <v>令和４年度 第５１回 全国高等学校選抜バドミントン大会</v>
      </c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3"/>
      <c r="AI71" s="323"/>
      <c r="AJ71" s="323"/>
      <c r="AK71" s="323"/>
      <c r="AL71" s="323"/>
      <c r="AM71" s="323"/>
      <c r="AN71" s="323"/>
      <c r="AO71" s="323"/>
      <c r="AP71" s="323"/>
      <c r="AQ71" s="323"/>
      <c r="AR71" s="323"/>
      <c r="AS71" s="323"/>
      <c r="AT71" s="323"/>
      <c r="AU71" s="323"/>
      <c r="AV71" s="323"/>
      <c r="AW71" s="323"/>
      <c r="AX71" s="323"/>
      <c r="AY71" s="323"/>
      <c r="AZ71" s="323"/>
      <c r="BA71" s="323"/>
      <c r="BB71" s="323"/>
      <c r="BC71" s="323"/>
      <c r="BD71" s="323"/>
      <c r="BE71" s="323"/>
      <c r="BF71" s="323"/>
      <c r="BG71" s="323"/>
      <c r="BH71" s="323"/>
      <c r="BI71" s="323"/>
      <c r="BJ71" s="323"/>
      <c r="BK71" s="323"/>
      <c r="BL71" s="323"/>
      <c r="BM71" s="323"/>
      <c r="BN71" s="323"/>
      <c r="BO71" s="323"/>
      <c r="BP71" s="470"/>
      <c r="BQ71" s="465" t="s">
        <v>18</v>
      </c>
      <c r="BR71" s="341"/>
      <c r="BS71" s="341"/>
      <c r="BT71" s="341"/>
      <c r="BU71" s="341"/>
      <c r="BV71" s="341"/>
      <c r="BW71" s="466"/>
      <c r="BX71" s="452">
        <f>$BX$1</f>
        <v>0</v>
      </c>
      <c r="BY71" s="341"/>
      <c r="BZ71" s="341"/>
      <c r="CA71" s="341"/>
      <c r="CB71" s="341"/>
      <c r="CC71" s="341"/>
      <c r="CD71" s="341"/>
      <c r="CE71" s="370"/>
    </row>
    <row r="72" spans="1:83" ht="20.25" customHeight="1" x14ac:dyDescent="0.15">
      <c r="A72" s="564"/>
      <c r="B72" s="564"/>
      <c r="C72" s="564"/>
      <c r="D72" s="564"/>
      <c r="F72" s="471" t="s">
        <v>172</v>
      </c>
      <c r="G72" s="428"/>
      <c r="H72" s="428"/>
      <c r="I72" s="429"/>
      <c r="J72" s="429"/>
      <c r="K72" s="429"/>
      <c r="L72" s="429"/>
      <c r="M72" s="472"/>
      <c r="N72" s="429" t="s">
        <v>173</v>
      </c>
      <c r="O72" s="429"/>
      <c r="P72" s="429"/>
      <c r="Q72" s="429"/>
      <c r="R72" s="429"/>
      <c r="S72" s="429"/>
      <c r="T72" s="429"/>
      <c r="U72" s="473"/>
      <c r="V72" s="469" t="s">
        <v>218</v>
      </c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3"/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3"/>
      <c r="AX72" s="323"/>
      <c r="AY72" s="323"/>
      <c r="AZ72" s="323"/>
      <c r="BA72" s="323"/>
      <c r="BB72" s="323"/>
      <c r="BC72" s="323"/>
      <c r="BD72" s="323"/>
      <c r="BE72" s="323"/>
      <c r="BF72" s="323"/>
      <c r="BG72" s="323"/>
      <c r="BH72" s="323"/>
      <c r="BI72" s="323"/>
      <c r="BJ72" s="323"/>
      <c r="BK72" s="323"/>
      <c r="BL72" s="323"/>
      <c r="BM72" s="323"/>
      <c r="BN72" s="323"/>
      <c r="BO72" s="323"/>
      <c r="BP72" s="470"/>
      <c r="BQ72" s="371"/>
      <c r="BR72" s="343"/>
      <c r="BS72" s="343"/>
      <c r="BT72" s="343"/>
      <c r="BU72" s="343"/>
      <c r="BV72" s="343"/>
      <c r="BW72" s="467"/>
      <c r="BX72" s="342"/>
      <c r="BY72" s="343"/>
      <c r="BZ72" s="343"/>
      <c r="CA72" s="343"/>
      <c r="CB72" s="343"/>
      <c r="CC72" s="343"/>
      <c r="CD72" s="343"/>
      <c r="CE72" s="355"/>
    </row>
    <row r="73" spans="1:83" ht="14.25" customHeight="1" x14ac:dyDescent="0.15">
      <c r="A73" s="534"/>
      <c r="B73" s="534"/>
      <c r="C73" s="534"/>
      <c r="D73" s="534"/>
    </row>
    <row r="74" spans="1:83" ht="14.25" customHeight="1" x14ac:dyDescent="0.15">
      <c r="A74" s="534"/>
      <c r="B74" s="534"/>
      <c r="C74" s="534"/>
      <c r="D74" s="534"/>
      <c r="I74" s="456" t="s">
        <v>175</v>
      </c>
      <c r="J74" s="457"/>
      <c r="K74" s="457"/>
      <c r="L74" s="457"/>
      <c r="M74" s="457"/>
      <c r="N74" s="457"/>
      <c r="O74" s="457">
        <f>$O$4</f>
        <v>0</v>
      </c>
      <c r="P74" s="457"/>
      <c r="Q74" s="457"/>
      <c r="R74" s="457"/>
      <c r="S74" s="457"/>
      <c r="T74" s="457"/>
      <c r="U74" s="457"/>
      <c r="V74" s="457"/>
      <c r="W74" s="457"/>
      <c r="X74" s="457"/>
      <c r="Y74" s="457"/>
      <c r="Z74" s="457"/>
      <c r="AA74" s="457"/>
      <c r="AB74" s="457"/>
      <c r="AC74" s="457"/>
      <c r="AD74" s="457"/>
      <c r="AE74" s="457"/>
      <c r="AF74" s="457"/>
      <c r="AG74" s="457"/>
      <c r="AH74" s="457"/>
      <c r="AI74" s="457"/>
      <c r="AJ74" s="457"/>
      <c r="AK74" s="457"/>
      <c r="AL74" s="457"/>
      <c r="AM74" s="457"/>
      <c r="AN74" s="457"/>
      <c r="AO74" s="457"/>
      <c r="AP74" s="457"/>
      <c r="AQ74" s="457"/>
      <c r="AR74" s="457"/>
      <c r="AS74" s="457"/>
      <c r="AT74" s="457"/>
      <c r="AU74" s="457"/>
      <c r="AV74" s="457"/>
      <c r="AW74" s="457"/>
      <c r="AX74" s="457"/>
      <c r="AY74" s="457"/>
      <c r="AZ74" s="457"/>
      <c r="BA74" s="457"/>
      <c r="BB74" s="457"/>
      <c r="BC74" s="457"/>
      <c r="BD74" s="457"/>
      <c r="BE74" s="457" t="s">
        <v>175</v>
      </c>
      <c r="BF74" s="457"/>
      <c r="BG74" s="457"/>
      <c r="BH74" s="457"/>
      <c r="BI74" s="457"/>
      <c r="BJ74" s="457"/>
      <c r="BK74" s="457"/>
      <c r="BL74" s="457"/>
      <c r="BM74" s="457"/>
      <c r="BN74" s="457"/>
      <c r="BO74" s="457"/>
      <c r="BP74" s="457" t="str">
        <f>$BP$4</f>
        <v>　</v>
      </c>
      <c r="BQ74" s="457"/>
      <c r="BR74" s="457"/>
      <c r="BS74" s="457"/>
      <c r="BT74" s="457"/>
      <c r="BU74" s="457"/>
      <c r="BV74" s="457"/>
      <c r="BW74" s="457"/>
      <c r="BX74" s="457"/>
      <c r="BY74" s="457"/>
      <c r="BZ74" s="457"/>
      <c r="CA74" s="457"/>
      <c r="CB74" s="457"/>
      <c r="CC74" s="457"/>
      <c r="CD74" s="457"/>
      <c r="CE74" s="458"/>
    </row>
    <row r="75" spans="1:83" ht="14.25" customHeight="1" x14ac:dyDescent="0.15">
      <c r="A75" s="534"/>
      <c r="B75" s="534"/>
      <c r="C75" s="534"/>
      <c r="D75" s="534"/>
      <c r="I75" s="437" t="s">
        <v>176</v>
      </c>
      <c r="J75" s="438"/>
      <c r="K75" s="438"/>
      <c r="L75" s="438"/>
      <c r="M75" s="438"/>
      <c r="N75" s="438"/>
      <c r="O75" s="438">
        <f>$O$5</f>
        <v>0</v>
      </c>
      <c r="P75" s="438"/>
      <c r="Q75" s="438"/>
      <c r="R75" s="438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  <c r="AD75" s="438"/>
      <c r="AE75" s="438"/>
      <c r="AF75" s="438"/>
      <c r="AG75" s="438"/>
      <c r="AH75" s="438"/>
      <c r="AI75" s="438"/>
      <c r="AJ75" s="438"/>
      <c r="AK75" s="438"/>
      <c r="AL75" s="438"/>
      <c r="AM75" s="438"/>
      <c r="AN75" s="438"/>
      <c r="AO75" s="438"/>
      <c r="AP75" s="438"/>
      <c r="AQ75" s="438"/>
      <c r="AR75" s="438"/>
      <c r="AS75" s="438"/>
      <c r="AT75" s="438"/>
      <c r="AU75" s="438"/>
      <c r="AV75" s="438"/>
      <c r="AW75" s="438"/>
      <c r="AX75" s="438"/>
      <c r="AY75" s="438"/>
      <c r="AZ75" s="438"/>
      <c r="BA75" s="438"/>
      <c r="BB75" s="438"/>
      <c r="BC75" s="438"/>
      <c r="BD75" s="438"/>
      <c r="BE75" s="438" t="s">
        <v>51</v>
      </c>
      <c r="BF75" s="438"/>
      <c r="BG75" s="438"/>
      <c r="BH75" s="438"/>
      <c r="BI75" s="438"/>
      <c r="BJ75" s="438"/>
      <c r="BK75" s="438"/>
      <c r="BL75" s="438"/>
      <c r="BM75" s="438"/>
      <c r="BN75" s="438"/>
      <c r="BO75" s="438"/>
      <c r="BP75" s="438" t="str">
        <f>$BP$5</f>
        <v>　</v>
      </c>
      <c r="BQ75" s="438"/>
      <c r="BR75" s="438"/>
      <c r="BS75" s="438"/>
      <c r="BT75" s="438"/>
      <c r="BU75" s="438"/>
      <c r="BV75" s="438"/>
      <c r="BW75" s="438"/>
      <c r="BX75" s="438"/>
      <c r="BY75" s="438"/>
      <c r="BZ75" s="438"/>
      <c r="CA75" s="438"/>
      <c r="CB75" s="438"/>
      <c r="CC75" s="438"/>
      <c r="CD75" s="438"/>
      <c r="CE75" s="442"/>
    </row>
    <row r="76" spans="1:83" ht="14.25" customHeight="1" x14ac:dyDescent="0.15">
      <c r="A76" s="534"/>
      <c r="B76" s="534"/>
      <c r="C76" s="534"/>
      <c r="D76" s="534"/>
      <c r="I76" s="440"/>
      <c r="J76" s="427"/>
      <c r="K76" s="427"/>
      <c r="L76" s="427"/>
      <c r="M76" s="427"/>
      <c r="N76" s="427"/>
      <c r="O76" s="427"/>
      <c r="P76" s="427"/>
      <c r="Q76" s="427"/>
      <c r="R76" s="427"/>
      <c r="S76" s="427"/>
      <c r="T76" s="427"/>
      <c r="U76" s="427"/>
      <c r="V76" s="427"/>
      <c r="W76" s="427"/>
      <c r="X76" s="427"/>
      <c r="Y76" s="427"/>
      <c r="Z76" s="427"/>
      <c r="AA76" s="427"/>
      <c r="AB76" s="427"/>
      <c r="AC76" s="427"/>
      <c r="AD76" s="427"/>
      <c r="AE76" s="427"/>
      <c r="AF76" s="427"/>
      <c r="AG76" s="427"/>
      <c r="AH76" s="427"/>
      <c r="AI76" s="427"/>
      <c r="AJ76" s="427"/>
      <c r="AK76" s="427"/>
      <c r="AL76" s="427"/>
      <c r="AM76" s="427"/>
      <c r="AN76" s="427"/>
      <c r="AO76" s="427"/>
      <c r="AP76" s="427"/>
      <c r="AQ76" s="427"/>
      <c r="AR76" s="427"/>
      <c r="AS76" s="427"/>
      <c r="AT76" s="427"/>
      <c r="AU76" s="427"/>
      <c r="AV76" s="427"/>
      <c r="AW76" s="427"/>
      <c r="AX76" s="427"/>
      <c r="AY76" s="427"/>
      <c r="AZ76" s="427"/>
      <c r="BA76" s="427"/>
      <c r="BB76" s="427"/>
      <c r="BC76" s="427"/>
      <c r="BD76" s="427"/>
      <c r="BE76" s="427"/>
      <c r="BF76" s="427"/>
      <c r="BG76" s="427"/>
      <c r="BH76" s="427"/>
      <c r="BI76" s="427"/>
      <c r="BJ76" s="427"/>
      <c r="BK76" s="427"/>
      <c r="BL76" s="427"/>
      <c r="BM76" s="427"/>
      <c r="BN76" s="427"/>
      <c r="BO76" s="427"/>
      <c r="BP76" s="427"/>
      <c r="BQ76" s="427"/>
      <c r="BR76" s="427"/>
      <c r="BS76" s="427"/>
      <c r="BT76" s="427"/>
      <c r="BU76" s="427"/>
      <c r="BV76" s="427"/>
      <c r="BW76" s="427"/>
      <c r="BX76" s="427"/>
      <c r="BY76" s="427"/>
      <c r="BZ76" s="427"/>
      <c r="CA76" s="427"/>
      <c r="CB76" s="427"/>
      <c r="CC76" s="427"/>
      <c r="CD76" s="427"/>
      <c r="CE76" s="436"/>
    </row>
    <row r="77" spans="1:83" ht="14.25" customHeight="1" x14ac:dyDescent="0.15">
      <c r="I77" s="440" t="s">
        <v>177</v>
      </c>
      <c r="J77" s="427"/>
      <c r="K77" s="427"/>
      <c r="L77" s="427"/>
      <c r="M77" s="427"/>
      <c r="N77" s="427"/>
      <c r="O77" s="103"/>
      <c r="P77" s="459" t="s">
        <v>178</v>
      </c>
      <c r="Q77" s="460"/>
      <c r="R77" s="399">
        <f>$R$7</f>
        <v>0</v>
      </c>
      <c r="S77" s="399"/>
      <c r="T77" s="399"/>
      <c r="U77" s="399"/>
      <c r="V77" s="399" t="s">
        <v>179</v>
      </c>
      <c r="W77" s="399"/>
      <c r="X77" s="399">
        <f>$X$7</f>
        <v>0</v>
      </c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400"/>
      <c r="BE77" s="427" t="s">
        <v>26</v>
      </c>
      <c r="BF77" s="427"/>
      <c r="BG77" s="427"/>
      <c r="BH77" s="427"/>
      <c r="BI77" s="427"/>
      <c r="BJ77" s="427"/>
      <c r="BK77" s="427"/>
      <c r="BL77" s="427"/>
      <c r="BM77" s="427"/>
      <c r="BN77" s="427"/>
      <c r="BO77" s="427"/>
      <c r="BP77" s="427">
        <f>$BP$7</f>
        <v>0</v>
      </c>
      <c r="BQ77" s="427"/>
      <c r="BR77" s="427"/>
      <c r="BS77" s="461"/>
      <c r="BT77" s="424" t="s">
        <v>179</v>
      </c>
      <c r="BU77" s="424"/>
      <c r="BV77" s="399">
        <f>$BV$7</f>
        <v>0</v>
      </c>
      <c r="BW77" s="545"/>
      <c r="BX77" s="545"/>
      <c r="BY77" s="545"/>
      <c r="BZ77" s="424" t="s">
        <v>179</v>
      </c>
      <c r="CA77" s="424"/>
      <c r="CB77" s="399">
        <f>$CB$7</f>
        <v>0</v>
      </c>
      <c r="CC77" s="545"/>
      <c r="CD77" s="545"/>
      <c r="CE77" s="553"/>
    </row>
    <row r="78" spans="1:83" ht="14.25" customHeight="1" x14ac:dyDescent="0.15">
      <c r="B78" s="563" t="s">
        <v>206</v>
      </c>
      <c r="C78" s="563"/>
      <c r="D78" s="563"/>
      <c r="E78" s="563"/>
      <c r="F78" s="563"/>
      <c r="G78" s="563"/>
      <c r="I78" s="440"/>
      <c r="J78" s="427"/>
      <c r="K78" s="427"/>
      <c r="L78" s="427"/>
      <c r="M78" s="427"/>
      <c r="N78" s="427"/>
      <c r="O78" s="109"/>
      <c r="P78" s="406">
        <f>$P$8</f>
        <v>0</v>
      </c>
      <c r="Q78" s="438"/>
      <c r="R78" s="438"/>
      <c r="S78" s="438"/>
      <c r="T78" s="438"/>
      <c r="U78" s="438"/>
      <c r="V78" s="438"/>
      <c r="W78" s="438"/>
      <c r="X78" s="438"/>
      <c r="Y78" s="438"/>
      <c r="Z78" s="438"/>
      <c r="AA78" s="438"/>
      <c r="AB78" s="438"/>
      <c r="AC78" s="438"/>
      <c r="AD78" s="438"/>
      <c r="AE78" s="438"/>
      <c r="AF78" s="438"/>
      <c r="AG78" s="438"/>
      <c r="AH78" s="438"/>
      <c r="AI78" s="438"/>
      <c r="AJ78" s="438"/>
      <c r="AK78" s="438"/>
      <c r="AL78" s="438"/>
      <c r="AM78" s="438"/>
      <c r="AN78" s="438"/>
      <c r="AO78" s="438"/>
      <c r="AP78" s="438"/>
      <c r="AQ78" s="438"/>
      <c r="AR78" s="438"/>
      <c r="AS78" s="438"/>
      <c r="AT78" s="438"/>
      <c r="AU78" s="438"/>
      <c r="AV78" s="438"/>
      <c r="AW78" s="438"/>
      <c r="AX78" s="438"/>
      <c r="AY78" s="438"/>
      <c r="AZ78" s="438"/>
      <c r="BA78" s="438"/>
      <c r="BB78" s="438"/>
      <c r="BC78" s="438"/>
      <c r="BD78" s="438"/>
      <c r="BE78" s="427"/>
      <c r="BF78" s="427"/>
      <c r="BG78" s="427"/>
      <c r="BH78" s="427"/>
      <c r="BI78" s="427"/>
      <c r="BJ78" s="427"/>
      <c r="BK78" s="427"/>
      <c r="BL78" s="427"/>
      <c r="BM78" s="427"/>
      <c r="BN78" s="427"/>
      <c r="BO78" s="427"/>
      <c r="BP78" s="427"/>
      <c r="BQ78" s="427"/>
      <c r="BR78" s="427"/>
      <c r="BS78" s="461"/>
      <c r="BT78" s="424"/>
      <c r="BU78" s="424"/>
      <c r="BV78" s="543"/>
      <c r="BW78" s="543"/>
      <c r="BX78" s="543"/>
      <c r="BY78" s="543"/>
      <c r="BZ78" s="424"/>
      <c r="CA78" s="424"/>
      <c r="CB78" s="543"/>
      <c r="CC78" s="543"/>
      <c r="CD78" s="543"/>
      <c r="CE78" s="554"/>
    </row>
    <row r="79" spans="1:83" ht="14.25" customHeight="1" x14ac:dyDescent="0.15">
      <c r="B79" s="563"/>
      <c r="C79" s="563"/>
      <c r="D79" s="563"/>
      <c r="E79" s="563"/>
      <c r="F79" s="563"/>
      <c r="G79" s="563"/>
      <c r="I79" s="421" t="s">
        <v>175</v>
      </c>
      <c r="J79" s="422"/>
      <c r="K79" s="422"/>
      <c r="L79" s="422"/>
      <c r="M79" s="422"/>
      <c r="N79" s="422"/>
      <c r="O79" s="422"/>
      <c r="P79" s="422"/>
      <c r="Q79" s="422"/>
      <c r="R79" s="422"/>
      <c r="S79" s="444"/>
      <c r="T79" s="555" t="str">
        <f>$T$9</f>
        <v>　</v>
      </c>
      <c r="U79" s="556"/>
      <c r="V79" s="556"/>
      <c r="W79" s="556"/>
      <c r="X79" s="556"/>
      <c r="Y79" s="556"/>
      <c r="Z79" s="556"/>
      <c r="AA79" s="556"/>
      <c r="AB79" s="556"/>
      <c r="AC79" s="556"/>
      <c r="AD79" s="557"/>
      <c r="AE79" s="557"/>
      <c r="AF79" s="557"/>
      <c r="AG79" s="558"/>
      <c r="AH79" s="558"/>
      <c r="AI79" s="558"/>
      <c r="AJ79" s="558"/>
      <c r="AK79" s="558"/>
      <c r="AL79" s="558"/>
      <c r="AM79" s="558"/>
      <c r="AN79" s="558"/>
      <c r="AO79" s="558"/>
      <c r="AP79" s="558"/>
      <c r="AQ79" s="559"/>
      <c r="AR79" s="398" t="str">
        <f>AR44</f>
        <v>令和４年度日本協会登録番号</v>
      </c>
      <c r="AS79" s="399"/>
      <c r="AT79" s="399"/>
      <c r="AU79" s="399"/>
      <c r="AV79" s="399"/>
      <c r="AW79" s="399"/>
      <c r="AX79" s="399"/>
      <c r="AY79" s="399"/>
      <c r="AZ79" s="399"/>
      <c r="BA79" s="399"/>
      <c r="BB79" s="545"/>
      <c r="BC79" s="545"/>
      <c r="BD79" s="545"/>
      <c r="BE79" s="545"/>
      <c r="BF79" s="545"/>
      <c r="BG79" s="545"/>
      <c r="BH79" s="545"/>
      <c r="BI79" s="546"/>
      <c r="BJ79" s="398">
        <f>$BJ$9</f>
        <v>0</v>
      </c>
      <c r="BK79" s="545"/>
      <c r="BL79" s="545"/>
      <c r="BM79" s="545"/>
      <c r="BN79" s="545"/>
      <c r="BO79" s="545"/>
      <c r="BP79" s="545"/>
      <c r="BQ79" s="545"/>
      <c r="BR79" s="545"/>
      <c r="BS79" s="545"/>
      <c r="BT79" s="545"/>
      <c r="BU79" s="545"/>
      <c r="BV79" s="545"/>
      <c r="BW79" s="545"/>
      <c r="BX79" s="545"/>
      <c r="BY79" s="545"/>
      <c r="BZ79" s="545"/>
      <c r="CA79" s="545"/>
      <c r="CB79" s="545"/>
      <c r="CC79" s="545"/>
      <c r="CD79" s="545"/>
      <c r="CE79" s="553"/>
    </row>
    <row r="80" spans="1:83" ht="14.25" customHeight="1" x14ac:dyDescent="0.15">
      <c r="B80" s="563"/>
      <c r="C80" s="563"/>
      <c r="D80" s="563"/>
      <c r="E80" s="563"/>
      <c r="F80" s="563"/>
      <c r="G80" s="563"/>
      <c r="I80" s="437" t="s">
        <v>53</v>
      </c>
      <c r="J80" s="438"/>
      <c r="K80" s="438"/>
      <c r="L80" s="438"/>
      <c r="M80" s="438"/>
      <c r="N80" s="438"/>
      <c r="O80" s="438"/>
      <c r="P80" s="438"/>
      <c r="Q80" s="438"/>
      <c r="R80" s="438"/>
      <c r="S80" s="439"/>
      <c r="T80" s="539" t="str">
        <f>$T$10</f>
        <v>　</v>
      </c>
      <c r="U80" s="540"/>
      <c r="V80" s="540"/>
      <c r="W80" s="540"/>
      <c r="X80" s="540"/>
      <c r="Y80" s="540"/>
      <c r="Z80" s="540"/>
      <c r="AA80" s="540"/>
      <c r="AB80" s="540"/>
      <c r="AC80" s="540"/>
      <c r="AD80" s="540"/>
      <c r="AE80" s="540"/>
      <c r="AF80" s="540"/>
      <c r="AG80" s="541"/>
      <c r="AH80" s="541"/>
      <c r="AI80" s="541"/>
      <c r="AJ80" s="541"/>
      <c r="AK80" s="541"/>
      <c r="AL80" s="541"/>
      <c r="AM80" s="541"/>
      <c r="AN80" s="541"/>
      <c r="AO80" s="541"/>
      <c r="AP80" s="541"/>
      <c r="AQ80" s="542"/>
      <c r="AR80" s="547"/>
      <c r="AS80" s="323"/>
      <c r="AT80" s="323"/>
      <c r="AU80" s="323"/>
      <c r="AV80" s="323"/>
      <c r="AW80" s="323"/>
      <c r="AX80" s="323"/>
      <c r="AY80" s="323"/>
      <c r="AZ80" s="323"/>
      <c r="BA80" s="323"/>
      <c r="BB80" s="323"/>
      <c r="BC80" s="323"/>
      <c r="BD80" s="323"/>
      <c r="BE80" s="323"/>
      <c r="BF80" s="323"/>
      <c r="BG80" s="323"/>
      <c r="BH80" s="323"/>
      <c r="BI80" s="548"/>
      <c r="BJ80" s="547"/>
      <c r="BK80" s="323"/>
      <c r="BL80" s="323"/>
      <c r="BM80" s="323"/>
      <c r="BN80" s="323"/>
      <c r="BO80" s="323"/>
      <c r="BP80" s="323"/>
      <c r="BQ80" s="323"/>
      <c r="BR80" s="323"/>
      <c r="BS80" s="323"/>
      <c r="BT80" s="323"/>
      <c r="BU80" s="323"/>
      <c r="BV80" s="323"/>
      <c r="BW80" s="323"/>
      <c r="BX80" s="323"/>
      <c r="BY80" s="323"/>
      <c r="BZ80" s="323"/>
      <c r="CA80" s="323"/>
      <c r="CB80" s="323"/>
      <c r="CC80" s="323"/>
      <c r="CD80" s="323"/>
      <c r="CE80" s="470"/>
    </row>
    <row r="81" spans="2:83" ht="14.25" customHeight="1" x14ac:dyDescent="0.15">
      <c r="B81" s="563"/>
      <c r="C81" s="563"/>
      <c r="D81" s="563"/>
      <c r="E81" s="563"/>
      <c r="F81" s="563"/>
      <c r="G81" s="563"/>
      <c r="I81" s="443"/>
      <c r="J81" s="441"/>
      <c r="K81" s="441"/>
      <c r="L81" s="441"/>
      <c r="M81" s="441"/>
      <c r="N81" s="441"/>
      <c r="O81" s="441"/>
      <c r="P81" s="441"/>
      <c r="Q81" s="441"/>
      <c r="R81" s="441"/>
      <c r="S81" s="441"/>
      <c r="T81" s="404"/>
      <c r="U81" s="405"/>
      <c r="V81" s="405"/>
      <c r="W81" s="405"/>
      <c r="X81" s="405"/>
      <c r="Y81" s="405"/>
      <c r="Z81" s="405"/>
      <c r="AA81" s="405"/>
      <c r="AB81" s="405"/>
      <c r="AC81" s="405"/>
      <c r="AD81" s="405"/>
      <c r="AE81" s="405"/>
      <c r="AF81" s="405"/>
      <c r="AG81" s="543"/>
      <c r="AH81" s="543"/>
      <c r="AI81" s="543"/>
      <c r="AJ81" s="543"/>
      <c r="AK81" s="543"/>
      <c r="AL81" s="543"/>
      <c r="AM81" s="543"/>
      <c r="AN81" s="543"/>
      <c r="AO81" s="543"/>
      <c r="AP81" s="543"/>
      <c r="AQ81" s="544"/>
      <c r="AR81" s="549"/>
      <c r="AS81" s="543"/>
      <c r="AT81" s="543"/>
      <c r="AU81" s="543"/>
      <c r="AV81" s="543"/>
      <c r="AW81" s="543"/>
      <c r="AX81" s="543"/>
      <c r="AY81" s="543"/>
      <c r="AZ81" s="543"/>
      <c r="BA81" s="543"/>
      <c r="BB81" s="543"/>
      <c r="BC81" s="543"/>
      <c r="BD81" s="543"/>
      <c r="BE81" s="543"/>
      <c r="BF81" s="543"/>
      <c r="BG81" s="543"/>
      <c r="BH81" s="543"/>
      <c r="BI81" s="544"/>
      <c r="BJ81" s="549"/>
      <c r="BK81" s="543"/>
      <c r="BL81" s="543"/>
      <c r="BM81" s="543"/>
      <c r="BN81" s="543"/>
      <c r="BO81" s="543"/>
      <c r="BP81" s="543"/>
      <c r="BQ81" s="543"/>
      <c r="BR81" s="543"/>
      <c r="BS81" s="543"/>
      <c r="BT81" s="543"/>
      <c r="BU81" s="543"/>
      <c r="BV81" s="543"/>
      <c r="BW81" s="543"/>
      <c r="BX81" s="543"/>
      <c r="BY81" s="543"/>
      <c r="BZ81" s="543"/>
      <c r="CA81" s="543"/>
      <c r="CB81" s="543"/>
      <c r="CC81" s="543"/>
      <c r="CD81" s="543"/>
      <c r="CE81" s="554"/>
    </row>
    <row r="82" spans="2:83" ht="14.25" customHeight="1" x14ac:dyDescent="0.15">
      <c r="B82" s="563"/>
      <c r="C82" s="563"/>
      <c r="D82" s="563"/>
      <c r="E82" s="563"/>
      <c r="F82" s="563"/>
      <c r="G82" s="563"/>
      <c r="I82" s="550"/>
      <c r="J82" s="399"/>
      <c r="K82" s="399"/>
      <c r="L82" s="399"/>
      <c r="M82" s="399"/>
      <c r="N82" s="400"/>
      <c r="O82" s="422" t="s">
        <v>182</v>
      </c>
      <c r="P82" s="422"/>
      <c r="Q82" s="422"/>
      <c r="R82" s="422"/>
      <c r="S82" s="422"/>
      <c r="T82" s="422"/>
      <c r="U82" s="422"/>
      <c r="V82" s="422"/>
      <c r="W82" s="422"/>
      <c r="X82" s="422"/>
      <c r="Y82" s="422"/>
      <c r="Z82" s="422"/>
      <c r="AA82" s="422"/>
      <c r="AB82" s="422"/>
      <c r="AC82" s="422"/>
      <c r="AD82" s="422"/>
      <c r="AE82" s="423"/>
      <c r="AF82" s="423"/>
      <c r="AG82" s="423"/>
      <c r="AH82" s="423"/>
      <c r="AI82" s="427" t="s">
        <v>46</v>
      </c>
      <c r="AJ82" s="427"/>
      <c r="AK82" s="427"/>
      <c r="AL82" s="427"/>
      <c r="AM82" s="435" t="s">
        <v>45</v>
      </c>
      <c r="AN82" s="427"/>
      <c r="AO82" s="427"/>
      <c r="AP82" s="427"/>
      <c r="AQ82" s="427"/>
      <c r="AR82" s="427"/>
      <c r="AS82" s="427"/>
      <c r="AT82" s="427"/>
      <c r="AU82" s="427"/>
      <c r="AV82" s="427"/>
      <c r="AW82" s="427"/>
      <c r="AX82" s="435" t="str">
        <f>AX47</f>
        <v>令　和　４　年　度
日 本 協 会 登 録 番 号</v>
      </c>
      <c r="AY82" s="427"/>
      <c r="AZ82" s="427"/>
      <c r="BA82" s="427"/>
      <c r="BB82" s="427"/>
      <c r="BC82" s="427"/>
      <c r="BD82" s="427"/>
      <c r="BE82" s="427"/>
      <c r="BF82" s="427"/>
      <c r="BG82" s="427"/>
      <c r="BH82" s="427"/>
      <c r="BI82" s="427"/>
      <c r="BJ82" s="427"/>
      <c r="BK82" s="427"/>
      <c r="BL82" s="427"/>
      <c r="BM82" s="427"/>
      <c r="BN82" s="427"/>
      <c r="BO82" s="427"/>
      <c r="BP82" s="427" t="s">
        <v>184</v>
      </c>
      <c r="BQ82" s="427"/>
      <c r="BR82" s="427"/>
      <c r="BS82" s="427"/>
      <c r="BT82" s="427"/>
      <c r="BU82" s="427"/>
      <c r="BV82" s="427"/>
      <c r="BW82" s="427"/>
      <c r="BX82" s="427"/>
      <c r="BY82" s="427"/>
      <c r="BZ82" s="427"/>
      <c r="CA82" s="427"/>
      <c r="CB82" s="427"/>
      <c r="CC82" s="427"/>
      <c r="CD82" s="427"/>
      <c r="CE82" s="436"/>
    </row>
    <row r="83" spans="2:83" ht="14.25" customHeight="1" x14ac:dyDescent="0.15">
      <c r="B83" s="563"/>
      <c r="C83" s="563"/>
      <c r="D83" s="563"/>
      <c r="E83" s="563"/>
      <c r="F83" s="563"/>
      <c r="G83" s="563"/>
      <c r="I83" s="551"/>
      <c r="J83" s="402"/>
      <c r="K83" s="402"/>
      <c r="L83" s="402"/>
      <c r="M83" s="402"/>
      <c r="N83" s="403"/>
      <c r="O83" s="438" t="s">
        <v>185</v>
      </c>
      <c r="P83" s="438"/>
      <c r="Q83" s="438"/>
      <c r="R83" s="438"/>
      <c r="S83" s="438"/>
      <c r="T83" s="438"/>
      <c r="U83" s="438"/>
      <c r="V83" s="438"/>
      <c r="W83" s="438"/>
      <c r="X83" s="438"/>
      <c r="Y83" s="438"/>
      <c r="Z83" s="438"/>
      <c r="AA83" s="438"/>
      <c r="AB83" s="438"/>
      <c r="AC83" s="438"/>
      <c r="AD83" s="438"/>
      <c r="AE83" s="439"/>
      <c r="AF83" s="439"/>
      <c r="AG83" s="439"/>
      <c r="AH83" s="439"/>
      <c r="AI83" s="427"/>
      <c r="AJ83" s="427"/>
      <c r="AK83" s="427"/>
      <c r="AL83" s="427"/>
      <c r="AM83" s="427"/>
      <c r="AN83" s="427"/>
      <c r="AO83" s="427"/>
      <c r="AP83" s="427"/>
      <c r="AQ83" s="427"/>
      <c r="AR83" s="427"/>
      <c r="AS83" s="427"/>
      <c r="AT83" s="427"/>
      <c r="AU83" s="427"/>
      <c r="AV83" s="427"/>
      <c r="AW83" s="427"/>
      <c r="AX83" s="427"/>
      <c r="AY83" s="427"/>
      <c r="AZ83" s="427"/>
      <c r="BA83" s="427"/>
      <c r="BB83" s="427"/>
      <c r="BC83" s="427"/>
      <c r="BD83" s="427"/>
      <c r="BE83" s="427"/>
      <c r="BF83" s="427"/>
      <c r="BG83" s="427"/>
      <c r="BH83" s="427"/>
      <c r="BI83" s="427"/>
      <c r="BJ83" s="427"/>
      <c r="BK83" s="427"/>
      <c r="BL83" s="427"/>
      <c r="BM83" s="427"/>
      <c r="BN83" s="427"/>
      <c r="BO83" s="427"/>
      <c r="BP83" s="427"/>
      <c r="BQ83" s="427"/>
      <c r="BR83" s="427"/>
      <c r="BS83" s="427"/>
      <c r="BT83" s="427"/>
      <c r="BU83" s="427"/>
      <c r="BV83" s="427"/>
      <c r="BW83" s="427"/>
      <c r="BX83" s="427"/>
      <c r="BY83" s="427"/>
      <c r="BZ83" s="427"/>
      <c r="CA83" s="427"/>
      <c r="CB83" s="427"/>
      <c r="CC83" s="427"/>
      <c r="CD83" s="427"/>
      <c r="CE83" s="436"/>
    </row>
    <row r="84" spans="2:83" ht="14.25" customHeight="1" x14ac:dyDescent="0.15">
      <c r="I84" s="552"/>
      <c r="J84" s="405"/>
      <c r="K84" s="405"/>
      <c r="L84" s="405"/>
      <c r="M84" s="405"/>
      <c r="N84" s="406"/>
      <c r="O84" s="427"/>
      <c r="P84" s="427"/>
      <c r="Q84" s="427"/>
      <c r="R84" s="427"/>
      <c r="S84" s="427"/>
      <c r="T84" s="427"/>
      <c r="U84" s="427"/>
      <c r="V84" s="427"/>
      <c r="W84" s="427"/>
      <c r="X84" s="427"/>
      <c r="Y84" s="427"/>
      <c r="Z84" s="427"/>
      <c r="AA84" s="427"/>
      <c r="AB84" s="427"/>
      <c r="AC84" s="427"/>
      <c r="AD84" s="427"/>
      <c r="AE84" s="441"/>
      <c r="AF84" s="441"/>
      <c r="AG84" s="441"/>
      <c r="AH84" s="441"/>
      <c r="AI84" s="427"/>
      <c r="AJ84" s="427"/>
      <c r="AK84" s="427"/>
      <c r="AL84" s="427"/>
      <c r="AM84" s="427"/>
      <c r="AN84" s="427"/>
      <c r="AO84" s="427"/>
      <c r="AP84" s="427"/>
      <c r="AQ84" s="427"/>
      <c r="AR84" s="427"/>
      <c r="AS84" s="427"/>
      <c r="AT84" s="427"/>
      <c r="AU84" s="427"/>
      <c r="AV84" s="427"/>
      <c r="AW84" s="427"/>
      <c r="AX84" s="427"/>
      <c r="AY84" s="427"/>
      <c r="AZ84" s="427"/>
      <c r="BA84" s="427"/>
      <c r="BB84" s="427"/>
      <c r="BC84" s="427"/>
      <c r="BD84" s="427"/>
      <c r="BE84" s="427"/>
      <c r="BF84" s="427"/>
      <c r="BG84" s="427"/>
      <c r="BH84" s="427"/>
      <c r="BI84" s="427"/>
      <c r="BJ84" s="427"/>
      <c r="BK84" s="427"/>
      <c r="BL84" s="427"/>
      <c r="BM84" s="427"/>
      <c r="BN84" s="427"/>
      <c r="BO84" s="427"/>
      <c r="BP84" s="427"/>
      <c r="BQ84" s="427"/>
      <c r="BR84" s="427"/>
      <c r="BS84" s="427"/>
      <c r="BT84" s="427"/>
      <c r="BU84" s="427"/>
      <c r="BV84" s="427"/>
      <c r="BW84" s="427"/>
      <c r="BX84" s="427"/>
      <c r="BY84" s="427"/>
      <c r="BZ84" s="427"/>
      <c r="CA84" s="427"/>
      <c r="CB84" s="427"/>
      <c r="CC84" s="427"/>
      <c r="CD84" s="427"/>
      <c r="CE84" s="436"/>
    </row>
    <row r="85" spans="2:83" ht="14.25" customHeight="1" x14ac:dyDescent="0.15">
      <c r="F85" s="102"/>
      <c r="G85" s="102"/>
      <c r="H85" s="102"/>
      <c r="I85" s="530" t="s">
        <v>208</v>
      </c>
      <c r="J85" s="531"/>
      <c r="K85" s="531"/>
      <c r="L85" s="531"/>
      <c r="M85" s="531"/>
      <c r="N85" s="532"/>
      <c r="O85" s="422" t="str">
        <f>$O$15</f>
        <v/>
      </c>
      <c r="P85" s="422"/>
      <c r="Q85" s="422"/>
      <c r="R85" s="422"/>
      <c r="S85" s="422"/>
      <c r="T85" s="422"/>
      <c r="U85" s="422"/>
      <c r="V85" s="422"/>
      <c r="W85" s="422"/>
      <c r="X85" s="422"/>
      <c r="Y85" s="422"/>
      <c r="Z85" s="422"/>
      <c r="AA85" s="422"/>
      <c r="AB85" s="422"/>
      <c r="AC85" s="422"/>
      <c r="AD85" s="422"/>
      <c r="AE85" s="423"/>
      <c r="AF85" s="423"/>
      <c r="AG85" s="423"/>
      <c r="AH85" s="423"/>
      <c r="AI85" s="395" t="str">
        <f>$AI$15</f>
        <v/>
      </c>
      <c r="AJ85" s="395"/>
      <c r="AK85" s="395"/>
      <c r="AL85" s="395"/>
      <c r="AM85" s="396" t="str">
        <f>$AM$15</f>
        <v/>
      </c>
      <c r="AN85" s="396"/>
      <c r="AO85" s="397"/>
      <c r="AP85" s="424" t="s">
        <v>186</v>
      </c>
      <c r="AQ85" s="424"/>
      <c r="AR85" s="424" t="str">
        <f>$AR$15</f>
        <v/>
      </c>
      <c r="AS85" s="424"/>
      <c r="AT85" s="424" t="s">
        <v>186</v>
      </c>
      <c r="AU85" s="424"/>
      <c r="AV85" s="426" t="str">
        <f>$AV$15</f>
        <v/>
      </c>
      <c r="AW85" s="427"/>
      <c r="AX85" s="395" t="str">
        <f>$AX$15</f>
        <v/>
      </c>
      <c r="AY85" s="395"/>
      <c r="AZ85" s="395"/>
      <c r="BA85" s="395"/>
      <c r="BB85" s="395"/>
      <c r="BC85" s="395"/>
      <c r="BD85" s="395"/>
      <c r="BE85" s="395"/>
      <c r="BF85" s="395"/>
      <c r="BG85" s="395"/>
      <c r="BH85" s="395"/>
      <c r="BI85" s="395"/>
      <c r="BJ85" s="395"/>
      <c r="BK85" s="395"/>
      <c r="BL85" s="395"/>
      <c r="BM85" s="395"/>
      <c r="BN85" s="395"/>
      <c r="BO85" s="395"/>
      <c r="BP85" s="387"/>
      <c r="BQ85" s="387"/>
      <c r="BR85" s="387"/>
      <c r="BS85" s="387"/>
      <c r="BT85" s="387"/>
      <c r="BU85" s="387"/>
      <c r="BV85" s="387"/>
      <c r="BW85" s="387"/>
      <c r="BX85" s="387"/>
      <c r="BY85" s="387"/>
      <c r="BZ85" s="387"/>
      <c r="CA85" s="387"/>
      <c r="CB85" s="387"/>
      <c r="CC85" s="387"/>
      <c r="CD85" s="387"/>
      <c r="CE85" s="388"/>
    </row>
    <row r="86" spans="2:83" ht="14.25" customHeight="1" x14ac:dyDescent="0.15">
      <c r="B86" s="103"/>
      <c r="C86" s="104"/>
      <c r="D86" s="104"/>
      <c r="E86" s="105"/>
      <c r="F86" s="102"/>
      <c r="G86" s="102"/>
      <c r="H86" s="102"/>
      <c r="I86" s="533"/>
      <c r="J86" s="534"/>
      <c r="K86" s="534"/>
      <c r="L86" s="534"/>
      <c r="M86" s="534"/>
      <c r="N86" s="535"/>
      <c r="O86" s="392" t="str">
        <f>$O$16</f>
        <v/>
      </c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5"/>
      <c r="AJ86" s="395"/>
      <c r="AK86" s="395"/>
      <c r="AL86" s="395"/>
      <c r="AM86" s="396"/>
      <c r="AN86" s="396"/>
      <c r="AO86" s="397"/>
      <c r="AP86" s="424"/>
      <c r="AQ86" s="424"/>
      <c r="AR86" s="424"/>
      <c r="AS86" s="424"/>
      <c r="AT86" s="424"/>
      <c r="AU86" s="424"/>
      <c r="AV86" s="426"/>
      <c r="AW86" s="427"/>
      <c r="AX86" s="395"/>
      <c r="AY86" s="395"/>
      <c r="AZ86" s="395"/>
      <c r="BA86" s="395"/>
      <c r="BB86" s="395"/>
      <c r="BC86" s="395"/>
      <c r="BD86" s="395"/>
      <c r="BE86" s="395"/>
      <c r="BF86" s="395"/>
      <c r="BG86" s="395"/>
      <c r="BH86" s="395"/>
      <c r="BI86" s="395"/>
      <c r="BJ86" s="395"/>
      <c r="BK86" s="395"/>
      <c r="BL86" s="395"/>
      <c r="BM86" s="395"/>
      <c r="BN86" s="395"/>
      <c r="BO86" s="395"/>
      <c r="BP86" s="387"/>
      <c r="BQ86" s="387"/>
      <c r="BR86" s="387"/>
      <c r="BS86" s="387"/>
      <c r="BT86" s="387"/>
      <c r="BU86" s="387"/>
      <c r="BV86" s="387"/>
      <c r="BW86" s="387"/>
      <c r="BX86" s="387"/>
      <c r="BY86" s="387"/>
      <c r="BZ86" s="387"/>
      <c r="CA86" s="387"/>
      <c r="CB86" s="387"/>
      <c r="CC86" s="387"/>
      <c r="CD86" s="387"/>
      <c r="CE86" s="388"/>
    </row>
    <row r="87" spans="2:83" ht="14.25" customHeight="1" x14ac:dyDescent="0.15">
      <c r="B87" s="414" t="s">
        <v>188</v>
      </c>
      <c r="C87" s="415"/>
      <c r="D87" s="415"/>
      <c r="E87" s="416"/>
      <c r="F87" s="102"/>
      <c r="G87" s="102"/>
      <c r="H87" s="102"/>
      <c r="I87" s="533"/>
      <c r="J87" s="534"/>
      <c r="K87" s="534"/>
      <c r="L87" s="534"/>
      <c r="M87" s="534"/>
      <c r="N87" s="535"/>
      <c r="O87" s="395"/>
      <c r="P87" s="395"/>
      <c r="Q87" s="395"/>
      <c r="R87" s="395"/>
      <c r="S87" s="395"/>
      <c r="T87" s="395"/>
      <c r="U87" s="395"/>
      <c r="V87" s="395"/>
      <c r="W87" s="395"/>
      <c r="X87" s="395"/>
      <c r="Y87" s="395"/>
      <c r="Z87" s="395"/>
      <c r="AA87" s="395"/>
      <c r="AB87" s="395"/>
      <c r="AC87" s="395"/>
      <c r="AD87" s="395"/>
      <c r="AE87" s="395"/>
      <c r="AF87" s="395"/>
      <c r="AG87" s="395"/>
      <c r="AH87" s="395"/>
      <c r="AI87" s="395"/>
      <c r="AJ87" s="395"/>
      <c r="AK87" s="395"/>
      <c r="AL87" s="395"/>
      <c r="AM87" s="396"/>
      <c r="AN87" s="396"/>
      <c r="AO87" s="397"/>
      <c r="AP87" s="424"/>
      <c r="AQ87" s="424"/>
      <c r="AR87" s="424"/>
      <c r="AS87" s="424"/>
      <c r="AT87" s="424"/>
      <c r="AU87" s="424"/>
      <c r="AV87" s="426"/>
      <c r="AW87" s="427"/>
      <c r="AX87" s="395"/>
      <c r="AY87" s="395"/>
      <c r="AZ87" s="395"/>
      <c r="BA87" s="395"/>
      <c r="BB87" s="395"/>
      <c r="BC87" s="395"/>
      <c r="BD87" s="395"/>
      <c r="BE87" s="395"/>
      <c r="BF87" s="395"/>
      <c r="BG87" s="395"/>
      <c r="BH87" s="395"/>
      <c r="BI87" s="395"/>
      <c r="BJ87" s="395"/>
      <c r="BK87" s="395"/>
      <c r="BL87" s="395"/>
      <c r="BM87" s="395"/>
      <c r="BN87" s="395"/>
      <c r="BO87" s="395"/>
      <c r="BP87" s="387"/>
      <c r="BQ87" s="387"/>
      <c r="BR87" s="387"/>
      <c r="BS87" s="387"/>
      <c r="BT87" s="387"/>
      <c r="BU87" s="387"/>
      <c r="BV87" s="387"/>
      <c r="BW87" s="387"/>
      <c r="BX87" s="387"/>
      <c r="BY87" s="387"/>
      <c r="BZ87" s="387"/>
      <c r="CA87" s="387"/>
      <c r="CB87" s="387"/>
      <c r="CC87" s="387"/>
      <c r="CD87" s="387"/>
      <c r="CE87" s="388"/>
    </row>
    <row r="88" spans="2:83" ht="14.25" customHeight="1" x14ac:dyDescent="0.15">
      <c r="B88" s="417"/>
      <c r="C88" s="415"/>
      <c r="D88" s="415"/>
      <c r="E88" s="416"/>
      <c r="F88" s="102"/>
      <c r="G88" s="102"/>
      <c r="H88" s="102"/>
      <c r="I88" s="533"/>
      <c r="J88" s="534"/>
      <c r="K88" s="534"/>
      <c r="L88" s="534"/>
      <c r="M88" s="534"/>
      <c r="N88" s="535"/>
      <c r="O88" s="422" t="str">
        <f>$O$18</f>
        <v/>
      </c>
      <c r="P88" s="422"/>
      <c r="Q88" s="422"/>
      <c r="R88" s="422"/>
      <c r="S88" s="422"/>
      <c r="T88" s="422"/>
      <c r="U88" s="422"/>
      <c r="V88" s="422"/>
      <c r="W88" s="422"/>
      <c r="X88" s="422"/>
      <c r="Y88" s="422"/>
      <c r="Z88" s="422"/>
      <c r="AA88" s="422"/>
      <c r="AB88" s="422"/>
      <c r="AC88" s="422"/>
      <c r="AD88" s="422"/>
      <c r="AE88" s="423"/>
      <c r="AF88" s="423"/>
      <c r="AG88" s="423"/>
      <c r="AH88" s="423"/>
      <c r="AI88" s="395" t="str">
        <f>$AI$18</f>
        <v/>
      </c>
      <c r="AJ88" s="395"/>
      <c r="AK88" s="395"/>
      <c r="AL88" s="395"/>
      <c r="AM88" s="396" t="str">
        <f>$AM$18</f>
        <v/>
      </c>
      <c r="AN88" s="396"/>
      <c r="AO88" s="397"/>
      <c r="AP88" s="424" t="s">
        <v>186</v>
      </c>
      <c r="AQ88" s="424"/>
      <c r="AR88" s="424" t="str">
        <f>$AR$18</f>
        <v/>
      </c>
      <c r="AS88" s="424"/>
      <c r="AT88" s="424" t="s">
        <v>186</v>
      </c>
      <c r="AU88" s="424"/>
      <c r="AV88" s="426" t="str">
        <f>$AV$18</f>
        <v/>
      </c>
      <c r="AW88" s="427"/>
      <c r="AX88" s="395" t="str">
        <f>$AX$18</f>
        <v/>
      </c>
      <c r="AY88" s="395"/>
      <c r="AZ88" s="395"/>
      <c r="BA88" s="395"/>
      <c r="BB88" s="395"/>
      <c r="BC88" s="395"/>
      <c r="BD88" s="395"/>
      <c r="BE88" s="395"/>
      <c r="BF88" s="395"/>
      <c r="BG88" s="395"/>
      <c r="BH88" s="395"/>
      <c r="BI88" s="395"/>
      <c r="BJ88" s="395"/>
      <c r="BK88" s="395"/>
      <c r="BL88" s="395"/>
      <c r="BM88" s="395"/>
      <c r="BN88" s="395"/>
      <c r="BO88" s="395"/>
      <c r="BP88" s="387"/>
      <c r="BQ88" s="387"/>
      <c r="BR88" s="387"/>
      <c r="BS88" s="387"/>
      <c r="BT88" s="387"/>
      <c r="BU88" s="387"/>
      <c r="BV88" s="387"/>
      <c r="BW88" s="387"/>
      <c r="BX88" s="387"/>
      <c r="BY88" s="387"/>
      <c r="BZ88" s="387"/>
      <c r="CA88" s="387"/>
      <c r="CB88" s="387"/>
      <c r="CC88" s="387"/>
      <c r="CD88" s="387"/>
      <c r="CE88" s="388"/>
    </row>
    <row r="89" spans="2:83" ht="14.25" customHeight="1" x14ac:dyDescent="0.15">
      <c r="B89" s="417"/>
      <c r="C89" s="415"/>
      <c r="D89" s="415"/>
      <c r="E89" s="416"/>
      <c r="F89" s="102"/>
      <c r="G89" s="102"/>
      <c r="H89" s="102"/>
      <c r="I89" s="533"/>
      <c r="J89" s="534"/>
      <c r="K89" s="534"/>
      <c r="L89" s="534"/>
      <c r="M89" s="534"/>
      <c r="N89" s="535"/>
      <c r="O89" s="392" t="str">
        <f>$O$19</f>
        <v/>
      </c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5"/>
      <c r="AJ89" s="395"/>
      <c r="AK89" s="395"/>
      <c r="AL89" s="395"/>
      <c r="AM89" s="396"/>
      <c r="AN89" s="396"/>
      <c r="AO89" s="397"/>
      <c r="AP89" s="424"/>
      <c r="AQ89" s="424"/>
      <c r="AR89" s="424"/>
      <c r="AS89" s="424"/>
      <c r="AT89" s="424"/>
      <c r="AU89" s="424"/>
      <c r="AV89" s="426"/>
      <c r="AW89" s="427"/>
      <c r="AX89" s="395"/>
      <c r="AY89" s="395"/>
      <c r="AZ89" s="395"/>
      <c r="BA89" s="395"/>
      <c r="BB89" s="395"/>
      <c r="BC89" s="395"/>
      <c r="BD89" s="395"/>
      <c r="BE89" s="395"/>
      <c r="BF89" s="395"/>
      <c r="BG89" s="395"/>
      <c r="BH89" s="395"/>
      <c r="BI89" s="395"/>
      <c r="BJ89" s="395"/>
      <c r="BK89" s="395"/>
      <c r="BL89" s="395"/>
      <c r="BM89" s="395"/>
      <c r="BN89" s="395"/>
      <c r="BO89" s="395"/>
      <c r="BP89" s="387"/>
      <c r="BQ89" s="387"/>
      <c r="BR89" s="387"/>
      <c r="BS89" s="387"/>
      <c r="BT89" s="387"/>
      <c r="BU89" s="387"/>
      <c r="BV89" s="387"/>
      <c r="BW89" s="387"/>
      <c r="BX89" s="387"/>
      <c r="BY89" s="387"/>
      <c r="BZ89" s="387"/>
      <c r="CA89" s="387"/>
      <c r="CB89" s="387"/>
      <c r="CC89" s="387"/>
      <c r="CD89" s="387"/>
      <c r="CE89" s="388"/>
    </row>
    <row r="90" spans="2:83" ht="14.25" customHeight="1" x14ac:dyDescent="0.15">
      <c r="B90" s="417"/>
      <c r="C90" s="415"/>
      <c r="D90" s="415"/>
      <c r="E90" s="416"/>
      <c r="F90" s="102"/>
      <c r="G90" s="102"/>
      <c r="H90" s="102"/>
      <c r="I90" s="536"/>
      <c r="J90" s="537"/>
      <c r="K90" s="537"/>
      <c r="L90" s="537"/>
      <c r="M90" s="537"/>
      <c r="N90" s="538"/>
      <c r="O90" s="395"/>
      <c r="P90" s="395"/>
      <c r="Q90" s="395"/>
      <c r="R90" s="395"/>
      <c r="S90" s="395"/>
      <c r="T90" s="395"/>
      <c r="U90" s="395"/>
      <c r="V90" s="395"/>
      <c r="W90" s="395"/>
      <c r="X90" s="395"/>
      <c r="Y90" s="395"/>
      <c r="Z90" s="395"/>
      <c r="AA90" s="395"/>
      <c r="AB90" s="395"/>
      <c r="AC90" s="395"/>
      <c r="AD90" s="395"/>
      <c r="AE90" s="395"/>
      <c r="AF90" s="395"/>
      <c r="AG90" s="395"/>
      <c r="AH90" s="395"/>
      <c r="AI90" s="395"/>
      <c r="AJ90" s="395"/>
      <c r="AK90" s="395"/>
      <c r="AL90" s="395"/>
      <c r="AM90" s="396"/>
      <c r="AN90" s="396"/>
      <c r="AO90" s="397"/>
      <c r="AP90" s="424"/>
      <c r="AQ90" s="424"/>
      <c r="AR90" s="424"/>
      <c r="AS90" s="424"/>
      <c r="AT90" s="424"/>
      <c r="AU90" s="424"/>
      <c r="AV90" s="426"/>
      <c r="AW90" s="427"/>
      <c r="AX90" s="395"/>
      <c r="AY90" s="395"/>
      <c r="AZ90" s="395"/>
      <c r="BA90" s="395"/>
      <c r="BB90" s="395"/>
      <c r="BC90" s="395"/>
      <c r="BD90" s="395"/>
      <c r="BE90" s="395"/>
      <c r="BF90" s="395"/>
      <c r="BG90" s="395"/>
      <c r="BH90" s="395"/>
      <c r="BI90" s="395"/>
      <c r="BJ90" s="395"/>
      <c r="BK90" s="395"/>
      <c r="BL90" s="395"/>
      <c r="BM90" s="395"/>
      <c r="BN90" s="395"/>
      <c r="BO90" s="395"/>
      <c r="BP90" s="387"/>
      <c r="BQ90" s="387"/>
      <c r="BR90" s="387"/>
      <c r="BS90" s="387"/>
      <c r="BT90" s="387"/>
      <c r="BU90" s="387"/>
      <c r="BV90" s="387"/>
      <c r="BW90" s="387"/>
      <c r="BX90" s="387"/>
      <c r="BY90" s="387"/>
      <c r="BZ90" s="387"/>
      <c r="CA90" s="387"/>
      <c r="CB90" s="387"/>
      <c r="CC90" s="387"/>
      <c r="CD90" s="387"/>
      <c r="CE90" s="388"/>
    </row>
    <row r="91" spans="2:83" ht="14.25" customHeight="1" x14ac:dyDescent="0.15">
      <c r="B91" s="417"/>
      <c r="C91" s="415"/>
      <c r="D91" s="415"/>
      <c r="E91" s="416"/>
      <c r="F91" s="102"/>
      <c r="G91" s="102"/>
      <c r="H91" s="102"/>
      <c r="I91" s="530" t="s">
        <v>209</v>
      </c>
      <c r="J91" s="531"/>
      <c r="K91" s="531"/>
      <c r="L91" s="531"/>
      <c r="M91" s="531"/>
      <c r="N91" s="532"/>
      <c r="O91" s="422" t="str">
        <f>$O$21</f>
        <v/>
      </c>
      <c r="P91" s="422"/>
      <c r="Q91" s="422"/>
      <c r="R91" s="422"/>
      <c r="S91" s="422"/>
      <c r="T91" s="422"/>
      <c r="U91" s="422"/>
      <c r="V91" s="422"/>
      <c r="W91" s="422"/>
      <c r="X91" s="422"/>
      <c r="Y91" s="422"/>
      <c r="Z91" s="422"/>
      <c r="AA91" s="422"/>
      <c r="AB91" s="422"/>
      <c r="AC91" s="422"/>
      <c r="AD91" s="422"/>
      <c r="AE91" s="423"/>
      <c r="AF91" s="423"/>
      <c r="AG91" s="423"/>
      <c r="AH91" s="423"/>
      <c r="AI91" s="395" t="str">
        <f>$AI$21</f>
        <v/>
      </c>
      <c r="AJ91" s="395"/>
      <c r="AK91" s="395"/>
      <c r="AL91" s="395"/>
      <c r="AM91" s="396" t="str">
        <f>$AM$21</f>
        <v/>
      </c>
      <c r="AN91" s="396"/>
      <c r="AO91" s="397"/>
      <c r="AP91" s="424" t="s">
        <v>186</v>
      </c>
      <c r="AQ91" s="424"/>
      <c r="AR91" s="424" t="str">
        <f>$AR$21</f>
        <v/>
      </c>
      <c r="AS91" s="424"/>
      <c r="AT91" s="424" t="s">
        <v>186</v>
      </c>
      <c r="AU91" s="424"/>
      <c r="AV91" s="426" t="str">
        <f>$AV$21</f>
        <v/>
      </c>
      <c r="AW91" s="427"/>
      <c r="AX91" s="395" t="str">
        <f>$AX$21</f>
        <v/>
      </c>
      <c r="AY91" s="395"/>
      <c r="AZ91" s="395"/>
      <c r="BA91" s="395"/>
      <c r="BB91" s="395"/>
      <c r="BC91" s="395"/>
      <c r="BD91" s="395"/>
      <c r="BE91" s="395"/>
      <c r="BF91" s="395"/>
      <c r="BG91" s="395"/>
      <c r="BH91" s="395"/>
      <c r="BI91" s="395"/>
      <c r="BJ91" s="395"/>
      <c r="BK91" s="395"/>
      <c r="BL91" s="395"/>
      <c r="BM91" s="395"/>
      <c r="BN91" s="395"/>
      <c r="BO91" s="395"/>
      <c r="BP91" s="387"/>
      <c r="BQ91" s="387"/>
      <c r="BR91" s="387"/>
      <c r="BS91" s="387"/>
      <c r="BT91" s="387"/>
      <c r="BU91" s="387"/>
      <c r="BV91" s="387"/>
      <c r="BW91" s="387"/>
      <c r="BX91" s="387"/>
      <c r="BY91" s="387"/>
      <c r="BZ91" s="387"/>
      <c r="CA91" s="387"/>
      <c r="CB91" s="387"/>
      <c r="CC91" s="387"/>
      <c r="CD91" s="387"/>
      <c r="CE91" s="388"/>
    </row>
    <row r="92" spans="2:83" ht="14.25" customHeight="1" x14ac:dyDescent="0.15">
      <c r="B92" s="417"/>
      <c r="C92" s="415"/>
      <c r="D92" s="415"/>
      <c r="E92" s="416"/>
      <c r="F92" s="102"/>
      <c r="G92" s="102"/>
      <c r="H92" s="102"/>
      <c r="I92" s="533"/>
      <c r="J92" s="534"/>
      <c r="K92" s="534"/>
      <c r="L92" s="534"/>
      <c r="M92" s="534"/>
      <c r="N92" s="535"/>
      <c r="O92" s="392" t="str">
        <f>$O$22</f>
        <v/>
      </c>
      <c r="P92" s="392"/>
      <c r="Q92" s="392"/>
      <c r="R92" s="392"/>
      <c r="S92" s="392"/>
      <c r="T92" s="392"/>
      <c r="U92" s="392"/>
      <c r="V92" s="392"/>
      <c r="W92" s="392"/>
      <c r="X92" s="392"/>
      <c r="Y92" s="392"/>
      <c r="Z92" s="392"/>
      <c r="AA92" s="392"/>
      <c r="AB92" s="392"/>
      <c r="AC92" s="392"/>
      <c r="AD92" s="392"/>
      <c r="AE92" s="392"/>
      <c r="AF92" s="392"/>
      <c r="AG92" s="392"/>
      <c r="AH92" s="392"/>
      <c r="AI92" s="395"/>
      <c r="AJ92" s="395"/>
      <c r="AK92" s="395"/>
      <c r="AL92" s="395"/>
      <c r="AM92" s="396"/>
      <c r="AN92" s="396"/>
      <c r="AO92" s="397"/>
      <c r="AP92" s="424"/>
      <c r="AQ92" s="424"/>
      <c r="AR92" s="424"/>
      <c r="AS92" s="424"/>
      <c r="AT92" s="424"/>
      <c r="AU92" s="424"/>
      <c r="AV92" s="426"/>
      <c r="AW92" s="427"/>
      <c r="AX92" s="395"/>
      <c r="AY92" s="395"/>
      <c r="AZ92" s="395"/>
      <c r="BA92" s="395"/>
      <c r="BB92" s="395"/>
      <c r="BC92" s="395"/>
      <c r="BD92" s="395"/>
      <c r="BE92" s="395"/>
      <c r="BF92" s="395"/>
      <c r="BG92" s="395"/>
      <c r="BH92" s="395"/>
      <c r="BI92" s="395"/>
      <c r="BJ92" s="395"/>
      <c r="BK92" s="395"/>
      <c r="BL92" s="395"/>
      <c r="BM92" s="395"/>
      <c r="BN92" s="395"/>
      <c r="BO92" s="395"/>
      <c r="BP92" s="387"/>
      <c r="BQ92" s="387"/>
      <c r="BR92" s="387"/>
      <c r="BS92" s="387"/>
      <c r="BT92" s="387"/>
      <c r="BU92" s="387"/>
      <c r="BV92" s="387"/>
      <c r="BW92" s="387"/>
      <c r="BX92" s="387"/>
      <c r="BY92" s="387"/>
      <c r="BZ92" s="387"/>
      <c r="CA92" s="387"/>
      <c r="CB92" s="387"/>
      <c r="CC92" s="387"/>
      <c r="CD92" s="387"/>
      <c r="CE92" s="388"/>
    </row>
    <row r="93" spans="2:83" ht="14.25" customHeight="1" x14ac:dyDescent="0.15">
      <c r="B93" s="417"/>
      <c r="C93" s="415"/>
      <c r="D93" s="415"/>
      <c r="E93" s="416"/>
      <c r="F93" s="102"/>
      <c r="G93" s="102"/>
      <c r="H93" s="102"/>
      <c r="I93" s="533"/>
      <c r="J93" s="534"/>
      <c r="K93" s="534"/>
      <c r="L93" s="534"/>
      <c r="M93" s="534"/>
      <c r="N93" s="535"/>
      <c r="O93" s="395"/>
      <c r="P93" s="395"/>
      <c r="Q93" s="395"/>
      <c r="R93" s="395"/>
      <c r="S93" s="395"/>
      <c r="T93" s="395"/>
      <c r="U93" s="395"/>
      <c r="V93" s="395"/>
      <c r="W93" s="395"/>
      <c r="X93" s="395"/>
      <c r="Y93" s="395"/>
      <c r="Z93" s="395"/>
      <c r="AA93" s="395"/>
      <c r="AB93" s="395"/>
      <c r="AC93" s="395"/>
      <c r="AD93" s="395"/>
      <c r="AE93" s="395"/>
      <c r="AF93" s="395"/>
      <c r="AG93" s="395"/>
      <c r="AH93" s="395"/>
      <c r="AI93" s="395"/>
      <c r="AJ93" s="395"/>
      <c r="AK93" s="395"/>
      <c r="AL93" s="395"/>
      <c r="AM93" s="396"/>
      <c r="AN93" s="396"/>
      <c r="AO93" s="397"/>
      <c r="AP93" s="424"/>
      <c r="AQ93" s="424"/>
      <c r="AR93" s="424"/>
      <c r="AS93" s="424"/>
      <c r="AT93" s="424"/>
      <c r="AU93" s="424"/>
      <c r="AV93" s="426"/>
      <c r="AW93" s="427"/>
      <c r="AX93" s="395"/>
      <c r="AY93" s="395"/>
      <c r="AZ93" s="395"/>
      <c r="BA93" s="395"/>
      <c r="BB93" s="395"/>
      <c r="BC93" s="395"/>
      <c r="BD93" s="395"/>
      <c r="BE93" s="395"/>
      <c r="BF93" s="395"/>
      <c r="BG93" s="395"/>
      <c r="BH93" s="395"/>
      <c r="BI93" s="395"/>
      <c r="BJ93" s="395"/>
      <c r="BK93" s="395"/>
      <c r="BL93" s="395"/>
      <c r="BM93" s="395"/>
      <c r="BN93" s="395"/>
      <c r="BO93" s="395"/>
      <c r="BP93" s="387"/>
      <c r="BQ93" s="387"/>
      <c r="BR93" s="387"/>
      <c r="BS93" s="387"/>
      <c r="BT93" s="387"/>
      <c r="BU93" s="387"/>
      <c r="BV93" s="387"/>
      <c r="BW93" s="387"/>
      <c r="BX93" s="387"/>
      <c r="BY93" s="387"/>
      <c r="BZ93" s="387"/>
      <c r="CA93" s="387"/>
      <c r="CB93" s="387"/>
      <c r="CC93" s="387"/>
      <c r="CD93" s="387"/>
      <c r="CE93" s="388"/>
    </row>
    <row r="94" spans="2:83" ht="14.25" customHeight="1" x14ac:dyDescent="0.15">
      <c r="B94" s="418"/>
      <c r="C94" s="419"/>
      <c r="D94" s="419"/>
      <c r="E94" s="420"/>
      <c r="F94" s="102"/>
      <c r="G94" s="102"/>
      <c r="H94" s="102"/>
      <c r="I94" s="533"/>
      <c r="J94" s="534"/>
      <c r="K94" s="534"/>
      <c r="L94" s="534"/>
      <c r="M94" s="534"/>
      <c r="N94" s="535"/>
      <c r="O94" s="422" t="str">
        <f>$O$24</f>
        <v/>
      </c>
      <c r="P94" s="422"/>
      <c r="Q94" s="422"/>
      <c r="R94" s="422"/>
      <c r="S94" s="422"/>
      <c r="T94" s="422"/>
      <c r="U94" s="422"/>
      <c r="V94" s="422"/>
      <c r="W94" s="422"/>
      <c r="X94" s="422"/>
      <c r="Y94" s="422"/>
      <c r="Z94" s="422"/>
      <c r="AA94" s="422"/>
      <c r="AB94" s="422"/>
      <c r="AC94" s="422"/>
      <c r="AD94" s="422"/>
      <c r="AE94" s="423"/>
      <c r="AF94" s="423"/>
      <c r="AG94" s="423"/>
      <c r="AH94" s="423"/>
      <c r="AI94" s="395" t="str">
        <f>$AI$24</f>
        <v/>
      </c>
      <c r="AJ94" s="395"/>
      <c r="AK94" s="395"/>
      <c r="AL94" s="395"/>
      <c r="AM94" s="396" t="str">
        <f>$AM$24</f>
        <v/>
      </c>
      <c r="AN94" s="396"/>
      <c r="AO94" s="397"/>
      <c r="AP94" s="424" t="s">
        <v>186</v>
      </c>
      <c r="AQ94" s="424"/>
      <c r="AR94" s="424" t="str">
        <f>$AR$24</f>
        <v/>
      </c>
      <c r="AS94" s="424"/>
      <c r="AT94" s="424" t="s">
        <v>186</v>
      </c>
      <c r="AU94" s="424"/>
      <c r="AV94" s="426" t="str">
        <f>$AV$24</f>
        <v/>
      </c>
      <c r="AW94" s="427"/>
      <c r="AX94" s="395" t="str">
        <f>$AX$24</f>
        <v/>
      </c>
      <c r="AY94" s="395"/>
      <c r="AZ94" s="395"/>
      <c r="BA94" s="395"/>
      <c r="BB94" s="395"/>
      <c r="BC94" s="395"/>
      <c r="BD94" s="395"/>
      <c r="BE94" s="395"/>
      <c r="BF94" s="395"/>
      <c r="BG94" s="395"/>
      <c r="BH94" s="395"/>
      <c r="BI94" s="395"/>
      <c r="BJ94" s="395"/>
      <c r="BK94" s="395"/>
      <c r="BL94" s="395"/>
      <c r="BM94" s="395"/>
      <c r="BN94" s="395"/>
      <c r="BO94" s="395"/>
      <c r="BP94" s="387"/>
      <c r="BQ94" s="387"/>
      <c r="BR94" s="387"/>
      <c r="BS94" s="387"/>
      <c r="BT94" s="387"/>
      <c r="BU94" s="387"/>
      <c r="BV94" s="387"/>
      <c r="BW94" s="387"/>
      <c r="BX94" s="387"/>
      <c r="BY94" s="387"/>
      <c r="BZ94" s="387"/>
      <c r="CA94" s="387"/>
      <c r="CB94" s="387"/>
      <c r="CC94" s="387"/>
      <c r="CD94" s="387"/>
      <c r="CE94" s="388"/>
    </row>
    <row r="95" spans="2:83" ht="14.25" customHeight="1" x14ac:dyDescent="0.15">
      <c r="B95" s="106"/>
      <c r="C95" s="107" t="s">
        <v>16</v>
      </c>
      <c r="D95" s="107"/>
      <c r="E95" s="108" t="s">
        <v>17</v>
      </c>
      <c r="F95" s="102"/>
      <c r="G95" s="102"/>
      <c r="H95" s="102"/>
      <c r="I95" s="533"/>
      <c r="J95" s="534"/>
      <c r="K95" s="534"/>
      <c r="L95" s="534"/>
      <c r="M95" s="534"/>
      <c r="N95" s="535"/>
      <c r="O95" s="392" t="str">
        <f>$O$25</f>
        <v/>
      </c>
      <c r="P95" s="392"/>
      <c r="Q95" s="392"/>
      <c r="R95" s="392"/>
      <c r="S95" s="392"/>
      <c r="T95" s="392"/>
      <c r="U95" s="392"/>
      <c r="V95" s="392"/>
      <c r="W95" s="392"/>
      <c r="X95" s="392"/>
      <c r="Y95" s="392"/>
      <c r="Z95" s="392"/>
      <c r="AA95" s="392"/>
      <c r="AB95" s="392"/>
      <c r="AC95" s="392"/>
      <c r="AD95" s="392"/>
      <c r="AE95" s="392"/>
      <c r="AF95" s="392"/>
      <c r="AG95" s="392"/>
      <c r="AH95" s="392"/>
      <c r="AI95" s="395"/>
      <c r="AJ95" s="395"/>
      <c r="AK95" s="395"/>
      <c r="AL95" s="395"/>
      <c r="AM95" s="396"/>
      <c r="AN95" s="396"/>
      <c r="AO95" s="397"/>
      <c r="AP95" s="424"/>
      <c r="AQ95" s="424"/>
      <c r="AR95" s="424"/>
      <c r="AS95" s="424"/>
      <c r="AT95" s="424"/>
      <c r="AU95" s="424"/>
      <c r="AV95" s="426"/>
      <c r="AW95" s="427"/>
      <c r="AX95" s="395"/>
      <c r="AY95" s="395"/>
      <c r="AZ95" s="395"/>
      <c r="BA95" s="395"/>
      <c r="BB95" s="395"/>
      <c r="BC95" s="395"/>
      <c r="BD95" s="395"/>
      <c r="BE95" s="395"/>
      <c r="BF95" s="395"/>
      <c r="BG95" s="395"/>
      <c r="BH95" s="395"/>
      <c r="BI95" s="395"/>
      <c r="BJ95" s="395"/>
      <c r="BK95" s="395"/>
      <c r="BL95" s="395"/>
      <c r="BM95" s="395"/>
      <c r="BN95" s="395"/>
      <c r="BO95" s="395"/>
      <c r="BP95" s="387"/>
      <c r="BQ95" s="387"/>
      <c r="BR95" s="387"/>
      <c r="BS95" s="387"/>
      <c r="BT95" s="387"/>
      <c r="BU95" s="387"/>
      <c r="BV95" s="387"/>
      <c r="BW95" s="387"/>
      <c r="BX95" s="387"/>
      <c r="BY95" s="387"/>
      <c r="BZ95" s="387"/>
      <c r="CA95" s="387"/>
      <c r="CB95" s="387"/>
      <c r="CC95" s="387"/>
      <c r="CD95" s="387"/>
      <c r="CE95" s="388"/>
    </row>
    <row r="96" spans="2:83" ht="14.25" customHeight="1" x14ac:dyDescent="0.15">
      <c r="B96" s="398"/>
      <c r="C96" s="399"/>
      <c r="D96" s="399"/>
      <c r="E96" s="400"/>
      <c r="F96" s="102"/>
      <c r="G96" s="102"/>
      <c r="H96" s="102"/>
      <c r="I96" s="560"/>
      <c r="J96" s="561"/>
      <c r="K96" s="561"/>
      <c r="L96" s="561"/>
      <c r="M96" s="561"/>
      <c r="N96" s="562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4"/>
      <c r="AD96" s="394"/>
      <c r="AE96" s="394"/>
      <c r="AF96" s="394"/>
      <c r="AG96" s="394"/>
      <c r="AH96" s="394"/>
      <c r="AI96" s="394"/>
      <c r="AJ96" s="394"/>
      <c r="AK96" s="394"/>
      <c r="AL96" s="394"/>
      <c r="AM96" s="430"/>
      <c r="AN96" s="430"/>
      <c r="AO96" s="431"/>
      <c r="AP96" s="425"/>
      <c r="AQ96" s="425"/>
      <c r="AR96" s="425"/>
      <c r="AS96" s="425"/>
      <c r="AT96" s="425"/>
      <c r="AU96" s="425"/>
      <c r="AV96" s="428"/>
      <c r="AW96" s="429"/>
      <c r="AX96" s="394"/>
      <c r="AY96" s="394"/>
      <c r="AZ96" s="394"/>
      <c r="BA96" s="394"/>
      <c r="BB96" s="394"/>
      <c r="BC96" s="394"/>
      <c r="BD96" s="394"/>
      <c r="BE96" s="394"/>
      <c r="BF96" s="394"/>
      <c r="BG96" s="394"/>
      <c r="BH96" s="394"/>
      <c r="BI96" s="394"/>
      <c r="BJ96" s="394"/>
      <c r="BK96" s="394"/>
      <c r="BL96" s="394"/>
      <c r="BM96" s="394"/>
      <c r="BN96" s="394"/>
      <c r="BO96" s="394"/>
      <c r="BP96" s="389"/>
      <c r="BQ96" s="389"/>
      <c r="BR96" s="389"/>
      <c r="BS96" s="389"/>
      <c r="BT96" s="389"/>
      <c r="BU96" s="389"/>
      <c r="BV96" s="389"/>
      <c r="BW96" s="389"/>
      <c r="BX96" s="389"/>
      <c r="BY96" s="389"/>
      <c r="BZ96" s="389"/>
      <c r="CA96" s="389"/>
      <c r="CB96" s="389"/>
      <c r="CC96" s="389"/>
      <c r="CD96" s="389"/>
      <c r="CE96" s="390"/>
    </row>
    <row r="97" spans="2:83" ht="14.25" customHeight="1" x14ac:dyDescent="0.15">
      <c r="B97" s="401"/>
      <c r="C97" s="402"/>
      <c r="D97" s="402"/>
      <c r="E97" s="403"/>
      <c r="F97" s="102"/>
      <c r="G97" s="102"/>
      <c r="H97" s="102"/>
      <c r="I97" s="102"/>
      <c r="J97" s="102"/>
      <c r="K97" s="102"/>
    </row>
    <row r="98" spans="2:83" ht="14.25" customHeight="1" x14ac:dyDescent="0.15">
      <c r="B98" s="404"/>
      <c r="C98" s="405"/>
      <c r="D98" s="405"/>
      <c r="E98" s="406"/>
      <c r="L98" s="111" t="s">
        <v>189</v>
      </c>
      <c r="U98" s="111"/>
    </row>
    <row r="99" spans="2:83" ht="14.25" customHeight="1" x14ac:dyDescent="0.15"/>
    <row r="100" spans="2:83" ht="14.25" customHeight="1" x14ac:dyDescent="0.15">
      <c r="Q100" s="111"/>
      <c r="S100" s="112" t="s">
        <v>14</v>
      </c>
      <c r="T100" s="402">
        <f>入力シート!$E$15</f>
        <v>0</v>
      </c>
      <c r="U100" s="402"/>
      <c r="V100" s="402" t="s">
        <v>15</v>
      </c>
      <c r="W100" s="402"/>
      <c r="X100" s="402">
        <f>入力シート!$G$15</f>
        <v>0</v>
      </c>
      <c r="Y100" s="402"/>
      <c r="Z100" s="402" t="s">
        <v>16</v>
      </c>
      <c r="AA100" s="402"/>
      <c r="AB100" s="402">
        <f>入力シート!$I$15</f>
        <v>0</v>
      </c>
      <c r="AC100" s="402"/>
      <c r="AD100" s="402" t="s">
        <v>17</v>
      </c>
      <c r="AE100" s="402"/>
      <c r="AP100" s="379"/>
      <c r="AQ100" s="380"/>
      <c r="AR100" s="380"/>
      <c r="AS100" s="380"/>
      <c r="AT100" s="380"/>
      <c r="AU100" s="380"/>
      <c r="AV100" s="380"/>
      <c r="AW100" s="380"/>
      <c r="AX100" s="380"/>
      <c r="AY100" s="380"/>
      <c r="AZ100" s="380"/>
      <c r="BA100" s="382"/>
      <c r="BB100" s="383"/>
      <c r="BC100" s="383"/>
      <c r="BD100" s="383"/>
      <c r="BE100" s="383"/>
      <c r="BF100" s="383"/>
      <c r="BG100" s="383"/>
      <c r="BH100" s="383"/>
      <c r="BI100" s="383"/>
      <c r="BJ100" s="383"/>
      <c r="BK100" s="383"/>
      <c r="BL100" s="383"/>
      <c r="BM100" s="383"/>
      <c r="BN100" s="383"/>
      <c r="BO100" s="383"/>
      <c r="BP100" s="383"/>
      <c r="BQ100" s="383"/>
      <c r="BR100" s="383"/>
      <c r="BS100" s="383"/>
      <c r="BT100" s="383"/>
      <c r="BU100" s="383"/>
      <c r="BV100" s="383"/>
      <c r="BW100" s="383"/>
      <c r="BX100" s="383"/>
      <c r="BY100" s="383"/>
      <c r="BZ100" s="383"/>
      <c r="CA100" s="383"/>
      <c r="CB100" s="379"/>
      <c r="CC100" s="380"/>
      <c r="CD100" s="380"/>
      <c r="CE100" s="380"/>
    </row>
    <row r="101" spans="2:83" ht="14.25" customHeight="1" x14ac:dyDescent="0.15">
      <c r="AP101" s="380"/>
      <c r="AQ101" s="380"/>
      <c r="AR101" s="380"/>
      <c r="AS101" s="380"/>
      <c r="AT101" s="380"/>
      <c r="AU101" s="380"/>
      <c r="AV101" s="380"/>
      <c r="AW101" s="380"/>
      <c r="AX101" s="380"/>
      <c r="AY101" s="380"/>
      <c r="AZ101" s="380"/>
      <c r="BA101" s="383"/>
      <c r="BB101" s="383"/>
      <c r="BC101" s="383"/>
      <c r="BD101" s="383"/>
      <c r="BE101" s="383"/>
      <c r="BF101" s="383"/>
      <c r="BG101" s="383"/>
      <c r="BH101" s="383"/>
      <c r="BI101" s="383"/>
      <c r="BJ101" s="383"/>
      <c r="BK101" s="383"/>
      <c r="BL101" s="383"/>
      <c r="BM101" s="383"/>
      <c r="BN101" s="383"/>
      <c r="BO101" s="383"/>
      <c r="BP101" s="383"/>
      <c r="BQ101" s="383"/>
      <c r="BR101" s="383"/>
      <c r="BS101" s="383"/>
      <c r="BT101" s="383"/>
      <c r="BU101" s="383"/>
      <c r="BV101" s="383"/>
      <c r="BW101" s="383"/>
      <c r="BX101" s="383"/>
      <c r="BY101" s="383"/>
      <c r="BZ101" s="383"/>
      <c r="CA101" s="383"/>
      <c r="CB101" s="380"/>
      <c r="CC101" s="380"/>
      <c r="CD101" s="380"/>
      <c r="CE101" s="380"/>
    </row>
    <row r="102" spans="2:83" ht="14.25" customHeight="1" x14ac:dyDescent="0.15">
      <c r="I102" s="111" t="str">
        <f>I67</f>
        <v>第51回全国高等学校選抜バドミントン大会実行委員会事務局　御中</v>
      </c>
    </row>
    <row r="103" spans="2:83" ht="14.25" customHeight="1" x14ac:dyDescent="0.15">
      <c r="L103" s="111"/>
      <c r="AP103" s="379" t="s">
        <v>191</v>
      </c>
      <c r="AQ103" s="380"/>
      <c r="AR103" s="380"/>
      <c r="AS103" s="380"/>
      <c r="AT103" s="380"/>
      <c r="AU103" s="380"/>
      <c r="AV103" s="380"/>
      <c r="AW103" s="380"/>
      <c r="AX103" s="380"/>
      <c r="AY103" s="380"/>
      <c r="AZ103" s="380"/>
      <c r="BA103" s="382" t="str">
        <f>入力シート!$D$25&amp;"　"&amp;入力シート!$F$25</f>
        <v>　</v>
      </c>
      <c r="BB103" s="383"/>
      <c r="BC103" s="383"/>
      <c r="BD103" s="383"/>
      <c r="BE103" s="383"/>
      <c r="BF103" s="383"/>
      <c r="BG103" s="383"/>
      <c r="BH103" s="383"/>
      <c r="BI103" s="383"/>
      <c r="BJ103" s="383"/>
      <c r="BK103" s="383"/>
      <c r="BL103" s="383"/>
      <c r="BM103" s="383"/>
      <c r="BN103" s="383"/>
      <c r="BO103" s="383"/>
      <c r="BP103" s="383"/>
      <c r="BQ103" s="383"/>
      <c r="BR103" s="383"/>
      <c r="BS103" s="383"/>
      <c r="BT103" s="383"/>
      <c r="BU103" s="383"/>
      <c r="BV103" s="383"/>
      <c r="BW103" s="383"/>
      <c r="BX103" s="383"/>
      <c r="BY103" s="383"/>
      <c r="BZ103" s="383"/>
      <c r="CA103" s="383"/>
      <c r="CB103" s="379" t="s">
        <v>167</v>
      </c>
      <c r="CC103" s="380"/>
      <c r="CD103" s="380"/>
      <c r="CE103" s="380"/>
    </row>
    <row r="104" spans="2:83" ht="14.25" customHeight="1" x14ac:dyDescent="0.15"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4"/>
      <c r="BB104" s="384"/>
      <c r="BC104" s="384"/>
      <c r="BD104" s="384"/>
      <c r="BE104" s="384"/>
      <c r="BF104" s="384"/>
      <c r="BG104" s="384"/>
      <c r="BH104" s="384"/>
      <c r="BI104" s="384"/>
      <c r="BJ104" s="384"/>
      <c r="BK104" s="384"/>
      <c r="BL104" s="384"/>
      <c r="BM104" s="384"/>
      <c r="BN104" s="384"/>
      <c r="BO104" s="384"/>
      <c r="BP104" s="384"/>
      <c r="BQ104" s="384"/>
      <c r="BR104" s="384"/>
      <c r="BS104" s="384"/>
      <c r="BT104" s="384"/>
      <c r="BU104" s="384"/>
      <c r="BV104" s="384"/>
      <c r="BW104" s="384"/>
      <c r="BX104" s="384"/>
      <c r="BY104" s="384"/>
      <c r="BZ104" s="384"/>
      <c r="CA104" s="384"/>
      <c r="CB104" s="381"/>
      <c r="CC104" s="381"/>
      <c r="CD104" s="381"/>
      <c r="CE104" s="381"/>
    </row>
    <row r="105" spans="2:83" ht="14.25" customHeight="1" x14ac:dyDescent="0.15"/>
    <row r="106" spans="2:83" ht="14.25" customHeight="1" x14ac:dyDescent="0.15"/>
    <row r="107" spans="2:83" ht="14.25" customHeight="1" x14ac:dyDescent="0.15"/>
    <row r="108" spans="2:83" ht="14.25" customHeight="1" x14ac:dyDescent="0.15"/>
    <row r="109" spans="2:83" ht="14.25" customHeight="1" x14ac:dyDescent="0.15"/>
    <row r="110" spans="2:83" ht="14.25" customHeight="1" x14ac:dyDescent="0.15"/>
  </sheetData>
  <mergeCells count="300">
    <mergeCell ref="I15:N20"/>
    <mergeCell ref="AI15:AL17"/>
    <mergeCell ref="BP4:CE4"/>
    <mergeCell ref="P7:Q7"/>
    <mergeCell ref="R7:U7"/>
    <mergeCell ref="V7:W7"/>
    <mergeCell ref="X7:AA7"/>
    <mergeCell ref="AB7:BD7"/>
    <mergeCell ref="BP7:BS8"/>
    <mergeCell ref="CB7:CE8"/>
    <mergeCell ref="BT7:BU8"/>
    <mergeCell ref="BZ7:CA8"/>
    <mergeCell ref="I7:N8"/>
    <mergeCell ref="AX15:BO17"/>
    <mergeCell ref="BP15:CE17"/>
    <mergeCell ref="O16:AH17"/>
    <mergeCell ref="AP15:AQ17"/>
    <mergeCell ref="AR15:AS17"/>
    <mergeCell ref="AT15:AU17"/>
    <mergeCell ref="AV15:AW17"/>
    <mergeCell ref="AM15:AO17"/>
    <mergeCell ref="O15:AH15"/>
    <mergeCell ref="F36:M36"/>
    <mergeCell ref="N36:U36"/>
    <mergeCell ref="V36:BP36"/>
    <mergeCell ref="F37:M37"/>
    <mergeCell ref="N37:U37"/>
    <mergeCell ref="V37:BP37"/>
    <mergeCell ref="T30:U30"/>
    <mergeCell ref="V30:W30"/>
    <mergeCell ref="X30:Y30"/>
    <mergeCell ref="Z30:AA30"/>
    <mergeCell ref="AB30:AC30"/>
    <mergeCell ref="AD30:AE30"/>
    <mergeCell ref="I39:N39"/>
    <mergeCell ref="O39:BD39"/>
    <mergeCell ref="BE39:BO39"/>
    <mergeCell ref="BP39:CE39"/>
    <mergeCell ref="P42:Q42"/>
    <mergeCell ref="R42:U42"/>
    <mergeCell ref="V42:W42"/>
    <mergeCell ref="X42:AA42"/>
    <mergeCell ref="AB42:BD42"/>
    <mergeCell ref="O40:BD41"/>
    <mergeCell ref="BP40:CE41"/>
    <mergeCell ref="I42:N43"/>
    <mergeCell ref="T65:U65"/>
    <mergeCell ref="V65:W65"/>
    <mergeCell ref="X65:Y65"/>
    <mergeCell ref="Z65:AA65"/>
    <mergeCell ref="AB65:AC65"/>
    <mergeCell ref="AD65:AE65"/>
    <mergeCell ref="I44:S44"/>
    <mergeCell ref="T44:AQ44"/>
    <mergeCell ref="O47:AH47"/>
    <mergeCell ref="O50:AH50"/>
    <mergeCell ref="O53:AH53"/>
    <mergeCell ref="I45:S46"/>
    <mergeCell ref="T45:AQ46"/>
    <mergeCell ref="I47:N49"/>
    <mergeCell ref="I50:N55"/>
    <mergeCell ref="AP56:AQ58"/>
    <mergeCell ref="O60:AH61"/>
    <mergeCell ref="AP65:AZ66"/>
    <mergeCell ref="AI50:AL52"/>
    <mergeCell ref="AM50:AO52"/>
    <mergeCell ref="AP50:AQ52"/>
    <mergeCell ref="O54:AH55"/>
    <mergeCell ref="AP53:AQ55"/>
    <mergeCell ref="AR53:AS55"/>
    <mergeCell ref="BP74:CE74"/>
    <mergeCell ref="P77:Q77"/>
    <mergeCell ref="R77:U77"/>
    <mergeCell ref="V77:W77"/>
    <mergeCell ref="X77:AA77"/>
    <mergeCell ref="AB77:BD77"/>
    <mergeCell ref="BP75:CE76"/>
    <mergeCell ref="F71:M71"/>
    <mergeCell ref="N71:U71"/>
    <mergeCell ref="V71:BP71"/>
    <mergeCell ref="F72:M72"/>
    <mergeCell ref="N72:U72"/>
    <mergeCell ref="V72:BP72"/>
    <mergeCell ref="BE77:BO78"/>
    <mergeCell ref="B78:G83"/>
    <mergeCell ref="O91:AH91"/>
    <mergeCell ref="O94:AH94"/>
    <mergeCell ref="T100:U100"/>
    <mergeCell ref="V100:W100"/>
    <mergeCell ref="X100:Y100"/>
    <mergeCell ref="Z100:AA100"/>
    <mergeCell ref="AB100:AC100"/>
    <mergeCell ref="AD100:AE100"/>
    <mergeCell ref="P78:BD78"/>
    <mergeCell ref="I79:S79"/>
    <mergeCell ref="T79:AQ79"/>
    <mergeCell ref="O82:AH82"/>
    <mergeCell ref="O85:AH85"/>
    <mergeCell ref="O88:AH88"/>
    <mergeCell ref="I80:S81"/>
    <mergeCell ref="T80:AQ81"/>
    <mergeCell ref="I82:N84"/>
    <mergeCell ref="I85:N90"/>
    <mergeCell ref="I77:N78"/>
    <mergeCell ref="AR79:BI81"/>
    <mergeCell ref="AI82:AL84"/>
    <mergeCell ref="AM82:AW84"/>
    <mergeCell ref="AX88:BO90"/>
    <mergeCell ref="O95:AH96"/>
    <mergeCell ref="A1:D2"/>
    <mergeCell ref="BQ1:BW2"/>
    <mergeCell ref="BX1:CE2"/>
    <mergeCell ref="I5:N6"/>
    <mergeCell ref="O5:BD6"/>
    <mergeCell ref="BE5:BO6"/>
    <mergeCell ref="BP5:CE6"/>
    <mergeCell ref="I4:N4"/>
    <mergeCell ref="O4:BD4"/>
    <mergeCell ref="BE4:BO4"/>
    <mergeCell ref="F1:M1"/>
    <mergeCell ref="N1:U1"/>
    <mergeCell ref="V1:BP1"/>
    <mergeCell ref="F2:M2"/>
    <mergeCell ref="N2:U2"/>
    <mergeCell ref="V2:BP2"/>
    <mergeCell ref="B8:G13"/>
    <mergeCell ref="AR9:BI11"/>
    <mergeCell ref="BE7:BO8"/>
    <mergeCell ref="AI12:AL14"/>
    <mergeCell ref="I10:S11"/>
    <mergeCell ref="BV7:BY8"/>
    <mergeCell ref="BJ9:CE11"/>
    <mergeCell ref="T10:AQ11"/>
    <mergeCell ref="P8:BD8"/>
    <mergeCell ref="I9:S9"/>
    <mergeCell ref="T9:AQ9"/>
    <mergeCell ref="O12:AH12"/>
    <mergeCell ref="I12:N14"/>
    <mergeCell ref="BP12:CE14"/>
    <mergeCell ref="AM12:AW14"/>
    <mergeCell ref="AX12:BO14"/>
    <mergeCell ref="O13:AH14"/>
    <mergeCell ref="AR24:AS26"/>
    <mergeCell ref="AT24:AU26"/>
    <mergeCell ref="O21:AH21"/>
    <mergeCell ref="O24:AH24"/>
    <mergeCell ref="O22:AH23"/>
    <mergeCell ref="AV24:AW26"/>
    <mergeCell ref="AP18:AQ20"/>
    <mergeCell ref="AR18:AS20"/>
    <mergeCell ref="AT18:AU20"/>
    <mergeCell ref="AV18:AW20"/>
    <mergeCell ref="AP21:AQ23"/>
    <mergeCell ref="AR21:AS23"/>
    <mergeCell ref="AT21:AU23"/>
    <mergeCell ref="AV21:AW23"/>
    <mergeCell ref="O18:AH18"/>
    <mergeCell ref="BP21:CE23"/>
    <mergeCell ref="AP30:AZ31"/>
    <mergeCell ref="BA30:CA31"/>
    <mergeCell ref="CB30:CE31"/>
    <mergeCell ref="A36:D37"/>
    <mergeCell ref="AP33:AZ34"/>
    <mergeCell ref="BA33:CA34"/>
    <mergeCell ref="AI24:AL26"/>
    <mergeCell ref="AM24:AO26"/>
    <mergeCell ref="AX24:BO26"/>
    <mergeCell ref="BP24:CE26"/>
    <mergeCell ref="O25:AH26"/>
    <mergeCell ref="B26:E28"/>
    <mergeCell ref="B17:E24"/>
    <mergeCell ref="AI18:AL20"/>
    <mergeCell ref="AM18:AO20"/>
    <mergeCell ref="AX21:BO23"/>
    <mergeCell ref="AX18:BO20"/>
    <mergeCell ref="BP18:CE20"/>
    <mergeCell ref="O19:AH20"/>
    <mergeCell ref="I21:N26"/>
    <mergeCell ref="AI21:AL23"/>
    <mergeCell ref="AM21:AO23"/>
    <mergeCell ref="AP24:AQ26"/>
    <mergeCell ref="CB33:CE34"/>
    <mergeCell ref="BQ36:BW37"/>
    <mergeCell ref="BX36:CE37"/>
    <mergeCell ref="BP42:BS43"/>
    <mergeCell ref="CB42:CE43"/>
    <mergeCell ref="BT42:BU43"/>
    <mergeCell ref="BZ42:CA43"/>
    <mergeCell ref="BV42:BY43"/>
    <mergeCell ref="BE42:BO43"/>
    <mergeCell ref="B43:G48"/>
    <mergeCell ref="AR44:BI46"/>
    <mergeCell ref="I40:N41"/>
    <mergeCell ref="AI47:AL49"/>
    <mergeCell ref="AM47:AW49"/>
    <mergeCell ref="AX47:BO49"/>
    <mergeCell ref="BE40:BO41"/>
    <mergeCell ref="P43:BD43"/>
    <mergeCell ref="BJ44:CE46"/>
    <mergeCell ref="BP47:CE49"/>
    <mergeCell ref="AT50:AU52"/>
    <mergeCell ref="O48:AH49"/>
    <mergeCell ref="BP50:CE52"/>
    <mergeCell ref="O57:AH58"/>
    <mergeCell ref="AX50:BO52"/>
    <mergeCell ref="O51:AH52"/>
    <mergeCell ref="AT53:AU55"/>
    <mergeCell ref="AV53:AW55"/>
    <mergeCell ref="BP53:CE55"/>
    <mergeCell ref="AR50:AS52"/>
    <mergeCell ref="AV50:AW52"/>
    <mergeCell ref="AX53:BO55"/>
    <mergeCell ref="I56:N61"/>
    <mergeCell ref="AI56:AL58"/>
    <mergeCell ref="AM56:AO58"/>
    <mergeCell ref="AP59:AQ61"/>
    <mergeCell ref="AR59:AS61"/>
    <mergeCell ref="AT59:AU61"/>
    <mergeCell ref="AV59:AW61"/>
    <mergeCell ref="O56:AH56"/>
    <mergeCell ref="O59:AH59"/>
    <mergeCell ref="AR56:AS58"/>
    <mergeCell ref="AT56:AU58"/>
    <mergeCell ref="AV56:AW58"/>
    <mergeCell ref="BA65:CA66"/>
    <mergeCell ref="CB65:CE66"/>
    <mergeCell ref="CB68:CE69"/>
    <mergeCell ref="BQ71:BW72"/>
    <mergeCell ref="BX71:CE72"/>
    <mergeCell ref="AP68:AZ69"/>
    <mergeCell ref="BA68:CA69"/>
    <mergeCell ref="BP59:CE61"/>
    <mergeCell ref="A71:D76"/>
    <mergeCell ref="O75:BD76"/>
    <mergeCell ref="BE75:BO76"/>
    <mergeCell ref="I75:N76"/>
    <mergeCell ref="I74:N74"/>
    <mergeCell ref="O74:BD74"/>
    <mergeCell ref="BE74:BO74"/>
    <mergeCell ref="B61:E63"/>
    <mergeCell ref="B52:E59"/>
    <mergeCell ref="AI53:AL55"/>
    <mergeCell ref="AM53:AO55"/>
    <mergeCell ref="AX56:BO58"/>
    <mergeCell ref="BP56:CE58"/>
    <mergeCell ref="AI59:AL61"/>
    <mergeCell ref="AM59:AO61"/>
    <mergeCell ref="AX59:BO61"/>
    <mergeCell ref="O89:AH90"/>
    <mergeCell ref="BP77:BS78"/>
    <mergeCell ref="CB77:CE78"/>
    <mergeCell ref="BT77:BU78"/>
    <mergeCell ref="BZ77:CA78"/>
    <mergeCell ref="BV77:BY78"/>
    <mergeCell ref="BJ79:CE81"/>
    <mergeCell ref="AX82:BO84"/>
    <mergeCell ref="BP82:CE84"/>
    <mergeCell ref="O83:AH84"/>
    <mergeCell ref="AP85:AQ87"/>
    <mergeCell ref="AR85:AS87"/>
    <mergeCell ref="AT85:AU87"/>
    <mergeCell ref="AV85:AW87"/>
    <mergeCell ref="AI85:AL87"/>
    <mergeCell ref="AM85:AO87"/>
    <mergeCell ref="AX85:BO87"/>
    <mergeCell ref="BP85:CE87"/>
    <mergeCell ref="O86:AH87"/>
    <mergeCell ref="AI94:AL96"/>
    <mergeCell ref="AM94:AO96"/>
    <mergeCell ref="AX94:BO96"/>
    <mergeCell ref="BP91:CE93"/>
    <mergeCell ref="O92:AH93"/>
    <mergeCell ref="B96:E98"/>
    <mergeCell ref="B87:E94"/>
    <mergeCell ref="AI88:AL90"/>
    <mergeCell ref="AM88:AO90"/>
    <mergeCell ref="AX91:BO93"/>
    <mergeCell ref="I91:N96"/>
    <mergeCell ref="AP94:AQ96"/>
    <mergeCell ref="AR94:AS96"/>
    <mergeCell ref="AP91:AQ93"/>
    <mergeCell ref="AR91:AS93"/>
    <mergeCell ref="AT91:AU93"/>
    <mergeCell ref="AV91:AW93"/>
    <mergeCell ref="AI91:AL93"/>
    <mergeCell ref="AM91:AO93"/>
    <mergeCell ref="AP88:AQ90"/>
    <mergeCell ref="AR88:AS90"/>
    <mergeCell ref="AT88:AU90"/>
    <mergeCell ref="AV88:AW90"/>
    <mergeCell ref="BP88:CE90"/>
    <mergeCell ref="AP103:AZ104"/>
    <mergeCell ref="BA103:CA104"/>
    <mergeCell ref="AP100:AZ101"/>
    <mergeCell ref="BA100:CA101"/>
    <mergeCell ref="CB100:CE101"/>
    <mergeCell ref="CB103:CE104"/>
    <mergeCell ref="AT94:AU96"/>
    <mergeCell ref="AV94:AW96"/>
    <mergeCell ref="BP94:CE96"/>
  </mergeCells>
  <phoneticPr fontId="38"/>
  <printOptions horizontalCentered="1" verticalCentered="1"/>
  <pageMargins left="0.59" right="0.59" top="0.59" bottom="0.59" header="0.31" footer="0.31"/>
  <pageSetup paperSize="9" scale="84" orientation="landscape" horizontalDpi="360" verticalDpi="360" r:id="rId1"/>
  <rowBreaks count="2" manualBreakCount="2">
    <brk id="34" max="82" man="1"/>
    <brk id="69" max="8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13</vt:i4>
      </vt:variant>
    </vt:vector>
  </HeadingPairs>
  <TitlesOfParts>
    <vt:vector size="30" baseType="lpstr">
      <vt:lpstr>入力シート</vt:lpstr>
      <vt:lpstr>納入内訳書</vt:lpstr>
      <vt:lpstr>男子学校対抗印刷用</vt:lpstr>
      <vt:lpstr>プロフィール (学対男）</vt:lpstr>
      <vt:lpstr>男子個人対抗複印刷用</vt:lpstr>
      <vt:lpstr>男子個人対抗単印刷用</vt:lpstr>
      <vt:lpstr>女子学校対抗印刷用</vt:lpstr>
      <vt:lpstr>プロフィール (学対女）</vt:lpstr>
      <vt:lpstr>女子個人対抗複印刷用</vt:lpstr>
      <vt:lpstr>女子個人対抗単印刷用</vt:lpstr>
      <vt:lpstr>変更届（男）</vt:lpstr>
      <vt:lpstr>変更届（女）</vt:lpstr>
      <vt:lpstr>誤字・脱字</vt:lpstr>
      <vt:lpstr>ﾌﾟﾛｸﾞﾗﾑ申込書</vt:lpstr>
      <vt:lpstr>選手データ</vt:lpstr>
      <vt:lpstr>MEIBO</vt:lpstr>
      <vt:lpstr>Sheet1</vt:lpstr>
      <vt:lpstr>ﾌﾟﾛｸﾞﾗﾑ申込書!Print_Area</vt:lpstr>
      <vt:lpstr>'プロフィール (学対女）'!Print_Area</vt:lpstr>
      <vt:lpstr>'プロフィール (学対男）'!Print_Area</vt:lpstr>
      <vt:lpstr>誤字・脱字!Print_Area</vt:lpstr>
      <vt:lpstr>女子学校対抗印刷用!Print_Area</vt:lpstr>
      <vt:lpstr>女子個人対抗単印刷用!Print_Area</vt:lpstr>
      <vt:lpstr>女子個人対抗複印刷用!Print_Area</vt:lpstr>
      <vt:lpstr>男子学校対抗印刷用!Print_Area</vt:lpstr>
      <vt:lpstr>男子個人対抗単印刷用!Print_Area</vt:lpstr>
      <vt:lpstr>男子個人対抗複印刷用!Print_Area</vt:lpstr>
      <vt:lpstr>'変更届（女）'!Print_Area</vt:lpstr>
      <vt:lpstr>'変更届（男）'!Print_Area</vt:lpstr>
      <vt:lpstr>MEIBO!Print_Titles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Yamame</dc:creator>
  <cp:keywords/>
  <dc:description/>
  <cp:lastModifiedBy>佐藤昇広</cp:lastModifiedBy>
  <cp:revision/>
  <dcterms:created xsi:type="dcterms:W3CDTF">2013-05-06T08:43:05Z</dcterms:created>
  <dcterms:modified xsi:type="dcterms:W3CDTF">2022-12-22T09:52:18Z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